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harts/chartEx1.xml" ContentType="application/vnd.ms-office.chartex+xml"/>
  <Override PartName="/xl/charts/style5.xml" ContentType="application/vnd.ms-office.chartstyle+xml"/>
  <Override PartName="/xl/charts/colors5.xml" ContentType="application/vnd.ms-office.chartcolorstyle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10.xml" ContentType="application/vnd.openxmlformats-officedocument.drawing+xml"/>
  <Override PartName="/xl/charts/chart6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charts/chart7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18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d37b94c1131e86c3/Documentos/Trabajo_Observatorio/"/>
    </mc:Choice>
  </mc:AlternateContent>
  <xr:revisionPtr revIDLastSave="816" documentId="11_07DCB7C0219C2671919E696FEDF67F222E51C5DC" xr6:coauthVersionLast="47" xr6:coauthVersionMax="47" xr10:uidLastSave="{936125B8-14E8-44C3-98F7-02A084929BE6}"/>
  <bookViews>
    <workbookView xWindow="-120" yWindow="-120" windowWidth="20730" windowHeight="11160" tabRatio="989" xr2:uid="{00000000-000D-0000-FFFF-FFFF00000000}"/>
  </bookViews>
  <sheets>
    <sheet name="Indice" sheetId="1" r:id="rId1"/>
    <sheet name="Siembra y Cosecha" sheetId="2" r:id="rId2"/>
    <sheet name="Cuadro_1" sheetId="3" r:id="rId3"/>
    <sheet name="Cuadro_2" sheetId="4" r:id="rId4"/>
    <sheet name="Cuadro_3" sheetId="5" r:id="rId5"/>
    <sheet name="Cuadro_4" sheetId="6" r:id="rId6"/>
    <sheet name="Producción" sheetId="7" r:id="rId7"/>
    <sheet name="Cuadro_5" sheetId="8" r:id="rId8"/>
    <sheet name="Cuadro_6" sheetId="9" r:id="rId9"/>
    <sheet name="Cuadro_7" sheetId="10" r:id="rId10"/>
    <sheet name="Exportación" sheetId="11" r:id="rId11"/>
    <sheet name="Cuadro_8" sheetId="12" r:id="rId12"/>
    <sheet name="Cuadro_9" sheetId="13" r:id="rId13"/>
    <sheet name="Consumo" sheetId="14" r:id="rId14"/>
    <sheet name="Cuadro_10" sheetId="15" r:id="rId15"/>
    <sheet name="Cuadro_11" sheetId="16" r:id="rId16"/>
    <sheet name="Cuadro_12" sheetId="19" r:id="rId17"/>
    <sheet name="Cuadro_13" sheetId="17" r:id="rId18"/>
  </sheets>
  <definedNames>
    <definedName name="_xlchart.v1.0" hidden="1">Cuadro_5!$A$11:$A$18</definedName>
    <definedName name="_xlchart.v1.1" hidden="1">Cuadro_5!$B$11:$B$18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B11" i="13" l="1"/>
  <c r="E11" i="13"/>
  <c r="D11" i="13"/>
  <c r="C11" i="13"/>
  <c r="F11" i="13"/>
  <c r="G11" i="13"/>
  <c r="H11" i="13"/>
  <c r="I11" i="13"/>
  <c r="J11" i="13"/>
  <c r="K11" i="13"/>
  <c r="L11" i="13"/>
  <c r="M11" i="13"/>
  <c r="R11" i="13"/>
  <c r="S11" i="13"/>
</calcChain>
</file>

<file path=xl/sharedStrings.xml><?xml version="1.0" encoding="utf-8"?>
<sst xmlns="http://schemas.openxmlformats.org/spreadsheetml/2006/main" count="190" uniqueCount="131">
  <si>
    <t>República Dominicana. Estadísticas del Batata</t>
  </si>
  <si>
    <t>Indice</t>
  </si>
  <si>
    <t>Siembra y cosecha</t>
  </si>
  <si>
    <t>Cuadro 1</t>
  </si>
  <si>
    <t>Cuadro 2</t>
  </si>
  <si>
    <t>Cuadro 3</t>
  </si>
  <si>
    <t>Cuadro 4</t>
  </si>
  <si>
    <t>Producción</t>
  </si>
  <si>
    <t>Cuadro 5</t>
  </si>
  <si>
    <t>Cuadro 6</t>
  </si>
  <si>
    <t>Cuadro 7</t>
  </si>
  <si>
    <t>República Dominicana. Costos Promedios Estimados de la Producción de Batata a Nivel Nacional por Año. Período: 2002-2019</t>
  </si>
  <si>
    <t>Exportación</t>
  </si>
  <si>
    <t>Cuadro 8</t>
  </si>
  <si>
    <t>Cuadro 9</t>
  </si>
  <si>
    <t>Consumo</t>
  </si>
  <si>
    <t>Cuadro 10</t>
  </si>
  <si>
    <t>Cuadro 11</t>
  </si>
  <si>
    <t>Cuadro 12</t>
  </si>
  <si>
    <t>Cuadro 13</t>
  </si>
  <si>
    <t>Siembras y Cosechas de Batata</t>
  </si>
  <si>
    <t>Región</t>
  </si>
  <si>
    <t>Tareas</t>
  </si>
  <si>
    <t>Total</t>
  </si>
  <si>
    <t>Norte</t>
  </si>
  <si>
    <t>Nordeste</t>
  </si>
  <si>
    <t>Noroeste</t>
  </si>
  <si>
    <t>Norcentral</t>
  </si>
  <si>
    <t>Central</t>
  </si>
  <si>
    <t>Sur</t>
  </si>
  <si>
    <t>Suroeste</t>
  </si>
  <si>
    <t>Este</t>
  </si>
  <si>
    <r>
      <rPr>
        <b/>
        <sz val="10"/>
        <rFont val="Calibri"/>
        <family val="2"/>
      </rPr>
      <t>Fuente:</t>
    </r>
    <r>
      <rPr>
        <sz val="10"/>
        <rFont val="Calibri"/>
        <family val="2"/>
      </rPr>
      <t xml:space="preserve"> Ministerio de Agricultura. Unidades Regionales Planificación y Economía (URPEs)</t>
    </r>
  </si>
  <si>
    <t>Año</t>
  </si>
  <si>
    <r>
      <rPr>
        <b/>
        <sz val="7"/>
        <rFont val="Arial"/>
        <family val="2"/>
      </rPr>
      <t xml:space="preserve">FUENTES: </t>
    </r>
    <r>
      <rPr>
        <sz val="7"/>
        <rFont val="Arial"/>
        <family val="2"/>
      </rPr>
      <t>Ministerio de Agricultura de la República Dominicana.</t>
    </r>
  </si>
  <si>
    <t>Regional</t>
  </si>
  <si>
    <r>
      <rPr>
        <b/>
        <sz val="10"/>
        <rFont val="Arial"/>
        <family val="2"/>
      </rPr>
      <t>Fuente:</t>
    </r>
    <r>
      <rPr>
        <sz val="10"/>
        <rFont val="Arial"/>
        <family val="2"/>
      </rPr>
      <t xml:space="preserve"> Ministerio de Agricultura. </t>
    </r>
    <r>
      <rPr>
        <sz val="9"/>
        <rFont val="Arial"/>
        <family val="2"/>
      </rPr>
      <t>Unidades Regionales Planificación y Economía (URPEs)</t>
    </r>
  </si>
  <si>
    <t>Producción Nacional de Batata</t>
  </si>
  <si>
    <t>Quintales</t>
  </si>
  <si>
    <t>República Dominicana. Costos Promedios Estimados de la Producción de Batata a Nivel Nacional por Año. 
Período: 2002-2019</t>
  </si>
  <si>
    <t>Costos</t>
  </si>
  <si>
    <t>Exportación del Batata</t>
  </si>
  <si>
    <t>Años</t>
  </si>
  <si>
    <t>Volumen</t>
  </si>
  <si>
    <t>Valor</t>
  </si>
  <si>
    <r>
      <t xml:space="preserve">Fuente: </t>
    </r>
    <r>
      <rPr>
        <sz val="10"/>
        <rFont val="Arial"/>
        <family val="2"/>
      </rPr>
      <t>Ministerio de Agricultura de la República Dominicana</t>
    </r>
  </si>
  <si>
    <t>País</t>
  </si>
  <si>
    <t>PUERTO RICO</t>
  </si>
  <si>
    <t>ISLAS VIRGENES ESTADOUNIDENSES</t>
  </si>
  <si>
    <t>BELGICA</t>
  </si>
  <si>
    <t>ISLAS VIRGENES BRITANICAS</t>
  </si>
  <si>
    <t>SAN MARTIN (FRANCIA)</t>
  </si>
  <si>
    <t>ESTADOS UNIDOS</t>
  </si>
  <si>
    <t>ISLAS TURCAS Y CAICOS</t>
  </si>
  <si>
    <t>PAISES BAJOS</t>
  </si>
  <si>
    <t>REINO UNIDO</t>
  </si>
  <si>
    <t>CURAZAO</t>
  </si>
  <si>
    <t>ANTIGUA Y BARBUDA</t>
  </si>
  <si>
    <t>ARUBA</t>
  </si>
  <si>
    <t>CANADA</t>
  </si>
  <si>
    <t>ALEMANIA</t>
  </si>
  <si>
    <t>RUSIA</t>
  </si>
  <si>
    <t>BAHAMAS</t>
  </si>
  <si>
    <t>ESPAÑA</t>
  </si>
  <si>
    <t>GUADALUPE</t>
  </si>
  <si>
    <t>HAITI</t>
  </si>
  <si>
    <t>ITALIA</t>
  </si>
  <si>
    <t>JAMAICA</t>
  </si>
  <si>
    <t>MARTINICA</t>
  </si>
  <si>
    <t>PANAMA</t>
  </si>
  <si>
    <t>ANGUILA</t>
  </si>
  <si>
    <t>SANTO TOME Y PRINCIPE</t>
  </si>
  <si>
    <t>REPUBLICA DOMINICANA</t>
  </si>
  <si>
    <t>SAN CRISTOBAL Y NIEVES</t>
  </si>
  <si>
    <t>SUIZA</t>
  </si>
  <si>
    <t>VENEZUELA</t>
  </si>
  <si>
    <t>Islas Virgenes EEUU</t>
  </si>
  <si>
    <t>Holanda (Paises B ajos)</t>
  </si>
  <si>
    <t>Islas Turcas yCaicos</t>
  </si>
  <si>
    <t>Malta</t>
  </si>
  <si>
    <t>VIRGENES (EEUU), ISLAS</t>
  </si>
  <si>
    <t>SAINT MARTEEN</t>
  </si>
  <si>
    <t>ST. THOMAS</t>
  </si>
  <si>
    <t>TORTOLA DE ISLAS</t>
  </si>
  <si>
    <t>CAICOS Y TURCAS, ISLAS</t>
  </si>
  <si>
    <t>OTROS PAISES</t>
  </si>
  <si>
    <r>
      <t>Fuente:</t>
    </r>
    <r>
      <rPr>
        <sz val="8"/>
        <rFont val="Arial"/>
        <family val="2"/>
      </rPr>
      <t xml:space="preserve"> Ministerio de Agricultura de la República Dominicana</t>
    </r>
  </si>
  <si>
    <t>Consumo del Batata</t>
  </si>
  <si>
    <t>Consumo Estimado de Batata</t>
  </si>
  <si>
    <t>Importación</t>
  </si>
  <si>
    <t>Consumo Estimado</t>
  </si>
  <si>
    <r>
      <rPr>
        <b/>
        <sz val="9"/>
        <color rgb="FF000000"/>
        <rFont val="Arial"/>
        <family val="2"/>
      </rPr>
      <t>FUENTES:</t>
    </r>
    <r>
      <rPr>
        <sz val="9"/>
        <color rgb="FF000000"/>
        <rFont val="Arial"/>
        <family val="2"/>
      </rPr>
      <t xml:space="preserve"> Ministerio de Agricultura de la República Dominicana</t>
    </r>
  </si>
  <si>
    <r>
      <rPr>
        <b/>
        <sz val="9"/>
        <rFont val="Arial"/>
        <family val="2"/>
      </rPr>
      <t>FUENTE:</t>
    </r>
    <r>
      <rPr>
        <sz val="9"/>
        <rFont val="Arial"/>
        <family val="2"/>
      </rPr>
      <t xml:space="preserve"> Ministerio de Agricultura de la República Dominicana.</t>
    </r>
  </si>
  <si>
    <t>Precio (lb)</t>
  </si>
  <si>
    <t>Tipo</t>
  </si>
  <si>
    <t>NUEVO</t>
  </si>
  <si>
    <t>CONAPROPE</t>
  </si>
  <si>
    <t>LOS MINA</t>
  </si>
  <si>
    <t>V. CONSUELO</t>
  </si>
  <si>
    <t>CRISTO REY</t>
  </si>
  <si>
    <t>MERCADOM</t>
  </si>
  <si>
    <t>SUPERMERCADO</t>
  </si>
  <si>
    <t>Batata (lb)</t>
  </si>
  <si>
    <r>
      <rPr>
        <b/>
        <sz val="10"/>
        <rFont val="Arial"/>
        <family val="2"/>
      </rPr>
      <t>FUENTE:</t>
    </r>
    <r>
      <rPr>
        <sz val="10"/>
        <rFont val="Arial"/>
        <family val="2"/>
      </rPr>
      <t xml:space="preserve"> Ministerio de Agricultura de la República Dominicana.</t>
    </r>
  </si>
  <si>
    <t>República Dominicana. Cantidad de Tareas Sembradas de Batata por Regional. Año: 2022</t>
  </si>
  <si>
    <t>1/ Cifras prelimiinares Enero-Octubre 2023</t>
  </si>
  <si>
    <r>
      <t>República Dominicana. Cantidad de Tareas Sembradas de Batata por Año. Período: 2002-2023</t>
    </r>
    <r>
      <rPr>
        <b/>
        <vertAlign val="superscript"/>
        <sz val="10"/>
        <rFont val="Arial"/>
        <family val="2"/>
      </rPr>
      <t>/1</t>
    </r>
  </si>
  <si>
    <t>República Dominicana. Cantidad de Tareas Cosechadas de Batata por Regional. Año: 2022</t>
  </si>
  <si>
    <r>
      <t>República Dominicana. Cantidad de Tareas Cosechadas de Batata por Año. Período: 2002-2023</t>
    </r>
    <r>
      <rPr>
        <b/>
        <vertAlign val="superscript"/>
        <sz val="10"/>
        <rFont val="Arial"/>
        <family val="2"/>
      </rPr>
      <t>/1</t>
    </r>
  </si>
  <si>
    <t>1/ Datos preliminares Enero-Octubre 2023</t>
  </si>
  <si>
    <t>República Dominicana. Producción de Batata por Regional
Año: 2022</t>
  </si>
  <si>
    <r>
      <t>República Dominicana. Producción de Batata por Año. 
Período: 2002-2023</t>
    </r>
    <r>
      <rPr>
        <b/>
        <vertAlign val="superscript"/>
        <sz val="10"/>
        <rFont val="Arial"/>
        <family val="2"/>
      </rPr>
      <t>/1</t>
    </r>
  </si>
  <si>
    <t>1/ Datos preliminares a Enero-Octubre 2023</t>
  </si>
  <si>
    <r>
      <t>República Dominicana. Exportaciones de Batata por Año. Período: 2012-2023</t>
    </r>
    <r>
      <rPr>
        <b/>
        <vertAlign val="superscript"/>
        <sz val="12"/>
        <rFont val="Arial"/>
        <family val="2"/>
      </rPr>
      <t>/1</t>
    </r>
  </si>
  <si>
    <t>1/ Datos preliminares a Enero-Junio 2023</t>
  </si>
  <si>
    <t>República Dominicana. Exportación del Batata por País según Año. Período: 2014-2022</t>
  </si>
  <si>
    <t>República Dominicana. Consumo Estimado (Aparente) del Batata. Años: 2015-2022</t>
  </si>
  <si>
    <t>República Dominicana. Consumo Estimado Per-Cápita de Batata, en Libras, por Año. 
Período: 2015-2022</t>
  </si>
  <si>
    <t>1/ Datos preliminares a Enero 2024</t>
  </si>
  <si>
    <r>
      <t>República Dominicana. Precios Promedio al por Menor de Batata por Año. 
Período: 2002-2024</t>
    </r>
    <r>
      <rPr>
        <b/>
        <vertAlign val="superscript"/>
        <sz val="10"/>
        <rFont val="Arial"/>
        <family val="2"/>
      </rPr>
      <t>/1</t>
    </r>
  </si>
  <si>
    <r>
      <rPr>
        <b/>
        <sz val="10"/>
        <rFont val="Arial"/>
        <family val="2"/>
      </rPr>
      <t>Nota:</t>
    </r>
    <r>
      <rPr>
        <sz val="10"/>
        <rFont val="Arial"/>
        <family val="2"/>
      </rPr>
      <t xml:space="preserve"> 1/Al 14 de febrero del año en curso</t>
    </r>
  </si>
  <si>
    <r>
      <t>República Dominicana. Precio Promedio en Mercados y Supermercardos por Tipo de Plátano. 
Período: Febrero 2024</t>
    </r>
    <r>
      <rPr>
        <b/>
        <vertAlign val="superscript"/>
        <sz val="12"/>
        <rFont val="Arial"/>
        <family val="2"/>
      </rPr>
      <t>/1</t>
    </r>
  </si>
  <si>
    <t>República Dominicana. Cantidad de Tareas Sembradas de Batata por Año. Período: 2002-2023</t>
  </si>
  <si>
    <t>República Dominicana. Cantidad de Tareas Cosechadas de Batata por Año. Período: 2002-2023</t>
  </si>
  <si>
    <t>República Dominicana. Producción de Batatas por Regional. Año: 2022</t>
  </si>
  <si>
    <t>República Dominicana. Producción de Batata por Año. Período: 2002-2023</t>
  </si>
  <si>
    <t>República Dominicana. Exportaciones de Batata por Año. Período: 2012-2023</t>
  </si>
  <si>
    <t>República Dominicana. Exportación del Batata por País según Año. Período: 2016-2022</t>
  </si>
  <si>
    <t>República Dominicana. Consumo Estimado Per-Cápita de Batatas, en Libras, por Año. Período: 2015-2022</t>
  </si>
  <si>
    <t>República Dominicana. Precios Promedio al por Menor de Batata por Año. Período: 2002-2024</t>
  </si>
  <si>
    <t>República Dominicana. Precio Promedio en Mercados y Supermercardos por Tipo de Plátano. Período: Febrero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</si>
</sst>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RD$-1C0A]\ #,##0.00;[Red]\-[$RD$-1C0A]\ #,##0.00"/>
    <numFmt numFmtId="165" formatCode="_(* #,##0_);_(* \(#,##0\);_(* &quot;-&quot;??_);_(@_)"/>
  </numFmts>
  <fonts count="26" x14ac:knownFonts="1">
    <font>
      <sz val="10"/>
      <name val="Arial"/>
      <family val="2"/>
    </font>
    <font>
      <b/>
      <sz val="24"/>
      <name val="Arial"/>
      <family val="2"/>
    </font>
    <font>
      <b/>
      <sz val="12"/>
      <name val="Times New Roman"/>
      <family val="1"/>
    </font>
    <font>
      <b/>
      <sz val="10"/>
      <name val="Times New Roman"/>
      <family val="1"/>
    </font>
    <font>
      <b/>
      <sz val="10"/>
      <name val="Arial"/>
      <family val="2"/>
    </font>
    <font>
      <b/>
      <sz val="28"/>
      <name val="Arial"/>
      <family val="2"/>
    </font>
    <font>
      <b/>
      <sz val="10"/>
      <color rgb="FF000000"/>
      <name val="Arial"/>
      <family val="2"/>
    </font>
    <font>
      <b/>
      <sz val="10"/>
      <name val="Calibri"/>
      <family val="2"/>
    </font>
    <font>
      <sz val="10"/>
      <name val="Calibri"/>
      <family val="2"/>
    </font>
    <font>
      <b/>
      <sz val="7"/>
      <name val="Arial"/>
      <family val="2"/>
    </font>
    <font>
      <sz val="7"/>
      <name val="Arial"/>
      <family val="2"/>
    </font>
    <font>
      <i/>
      <sz val="7"/>
      <color rgb="FF000000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1"/>
      <color rgb="FF000000"/>
      <name val="Arial"/>
      <family val="2"/>
    </font>
    <font>
      <sz val="11"/>
      <color rgb="FFFFFFFF"/>
      <name val="Calibri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9"/>
      <name val="Arial"/>
      <family val="2"/>
    </font>
    <font>
      <u/>
      <sz val="10"/>
      <color theme="10"/>
      <name val="Arial"/>
      <family val="2"/>
    </font>
    <font>
      <b/>
      <vertAlign val="superscript"/>
      <sz val="10"/>
      <name val="Arial"/>
      <family val="2"/>
    </font>
    <font>
      <b/>
      <vertAlign val="superscript"/>
      <sz val="12"/>
      <name val="Arial"/>
      <family val="2"/>
    </font>
    <font>
      <sz val="10"/>
      <name val="Arial"/>
      <family val="2"/>
    </font>
    <font>
      <i/>
      <sz val="9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4F81BD"/>
        <bgColor rgb="FF808080"/>
      </patternFill>
    </fill>
    <fill>
      <patternFill patternType="solid">
        <fgColor rgb="FF99CC99"/>
        <bgColor rgb="FF99CCFF"/>
      </patternFill>
    </fill>
    <fill>
      <patternFill patternType="solid">
        <fgColor rgb="FFCCFFCC"/>
        <bgColor rgb="FFCCFFFF"/>
      </patternFill>
    </fill>
    <fill>
      <patternFill patternType="solid">
        <fgColor rgb="FFFFFFFF"/>
        <bgColor rgb="FFFFFFCC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</borders>
  <cellStyleXfs count="7">
    <xf numFmtId="0" fontId="0" fillId="0" borderId="0"/>
    <xf numFmtId="0" fontId="17" fillId="2" borderId="0" applyBorder="0" applyAlignment="0" applyProtection="0"/>
    <xf numFmtId="0" fontId="21" fillId="0" borderId="0" applyNumberFormat="0" applyFill="0" applyBorder="0" applyAlignment="0" applyProtection="0"/>
    <xf numFmtId="43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0" fontId="21" fillId="0" borderId="0" applyNumberFormat="0" applyFill="0" applyBorder="0" applyAlignment="0" applyProtection="0"/>
    <xf numFmtId="9" fontId="24" fillId="0" borderId="0" applyFont="0" applyFill="0" applyBorder="0" applyAlignment="0" applyProtection="0"/>
  </cellStyleXfs>
  <cellXfs count="91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3" borderId="1" xfId="0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/>
    </xf>
    <xf numFmtId="0" fontId="4" fillId="4" borderId="3" xfId="0" applyFont="1" applyFill="1" applyBorder="1"/>
    <xf numFmtId="3" fontId="4" fillId="4" borderId="4" xfId="0" applyNumberFormat="1" applyFont="1" applyFill="1" applyBorder="1"/>
    <xf numFmtId="0" fontId="0" fillId="0" borderId="5" xfId="0" applyBorder="1"/>
    <xf numFmtId="3" fontId="0" fillId="0" borderId="6" xfId="0" applyNumberFormat="1" applyBorder="1"/>
    <xf numFmtId="0" fontId="0" fillId="0" borderId="7" xfId="0" applyBorder="1"/>
    <xf numFmtId="3" fontId="0" fillId="0" borderId="8" xfId="0" applyNumberFormat="1" applyBorder="1"/>
    <xf numFmtId="0" fontId="0" fillId="0" borderId="3" xfId="0" applyBorder="1"/>
    <xf numFmtId="3" fontId="0" fillId="0" borderId="4" xfId="0" applyNumberFormat="1" applyBorder="1" applyAlignment="1">
      <alignment horizontal="right"/>
    </xf>
    <xf numFmtId="3" fontId="0" fillId="0" borderId="6" xfId="0" applyNumberFormat="1" applyBorder="1" applyAlignment="1">
      <alignment horizontal="right"/>
    </xf>
    <xf numFmtId="0" fontId="10" fillId="5" borderId="0" xfId="0" applyFont="1" applyFill="1"/>
    <xf numFmtId="0" fontId="11" fillId="5" borderId="0" xfId="0" applyFont="1" applyFill="1"/>
    <xf numFmtId="0" fontId="10" fillId="5" borderId="0" xfId="0" applyFont="1" applyFill="1" applyAlignment="1">
      <alignment wrapText="1"/>
    </xf>
    <xf numFmtId="0" fontId="11" fillId="5" borderId="0" xfId="0" applyFont="1" applyFill="1" applyAlignment="1">
      <alignment wrapText="1"/>
    </xf>
    <xf numFmtId="4" fontId="0" fillId="0" borderId="4" xfId="0" applyNumberFormat="1" applyBorder="1" applyAlignment="1">
      <alignment horizontal="right"/>
    </xf>
    <xf numFmtId="4" fontId="0" fillId="0" borderId="6" xfId="0" applyNumberFormat="1" applyBorder="1" applyAlignment="1">
      <alignment horizontal="right"/>
    </xf>
    <xf numFmtId="4" fontId="0" fillId="0" borderId="6" xfId="0" applyNumberFormat="1" applyBorder="1"/>
    <xf numFmtId="4" fontId="0" fillId="0" borderId="8" xfId="0" applyNumberFormat="1" applyBorder="1"/>
    <xf numFmtId="0" fontId="4" fillId="3" borderId="1" xfId="0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4" fillId="0" borderId="3" xfId="0" applyFont="1" applyBorder="1"/>
    <xf numFmtId="4" fontId="0" fillId="0" borderId="10" xfId="0" applyNumberFormat="1" applyBorder="1"/>
    <xf numFmtId="164" fontId="0" fillId="0" borderId="4" xfId="0" applyNumberFormat="1" applyBorder="1"/>
    <xf numFmtId="0" fontId="4" fillId="0" borderId="5" xfId="0" applyFont="1" applyBorder="1"/>
    <xf numFmtId="4" fontId="0" fillId="0" borderId="0" xfId="0" applyNumberFormat="1"/>
    <xf numFmtId="164" fontId="0" fillId="0" borderId="6" xfId="0" applyNumberFormat="1" applyBorder="1"/>
    <xf numFmtId="0" fontId="4" fillId="0" borderId="7" xfId="0" applyFont="1" applyBorder="1"/>
    <xf numFmtId="4" fontId="0" fillId="0" borderId="11" xfId="0" applyNumberFormat="1" applyBorder="1"/>
    <xf numFmtId="164" fontId="0" fillId="0" borderId="8" xfId="0" applyNumberFormat="1" applyBorder="1"/>
    <xf numFmtId="0" fontId="4" fillId="3" borderId="0" xfId="0" applyFont="1" applyFill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4" fillId="4" borderId="5" xfId="0" applyFont="1" applyFill="1" applyBorder="1" applyAlignment="1">
      <alignment horizontal="center"/>
    </xf>
    <xf numFmtId="0" fontId="14" fillId="0" borderId="0" xfId="0" applyFont="1"/>
    <xf numFmtId="0" fontId="5" fillId="0" borderId="0" xfId="0" applyFont="1" applyAlignment="1">
      <alignment horizontal="center" vertical="center"/>
    </xf>
    <xf numFmtId="0" fontId="16" fillId="3" borderId="12" xfId="1" applyFont="1" applyFill="1" applyBorder="1" applyAlignment="1" applyProtection="1">
      <alignment horizontal="center" vertical="center" wrapText="1"/>
    </xf>
    <xf numFmtId="0" fontId="16" fillId="3" borderId="13" xfId="1" applyFont="1" applyFill="1" applyBorder="1" applyAlignment="1" applyProtection="1">
      <alignment horizontal="center" vertical="center" wrapText="1"/>
    </xf>
    <xf numFmtId="0" fontId="16" fillId="3" borderId="14" xfId="1" applyFont="1" applyFill="1" applyBorder="1" applyAlignment="1" applyProtection="1">
      <alignment horizontal="center" vertical="center" wrapText="1"/>
    </xf>
    <xf numFmtId="0" fontId="4" fillId="0" borderId="15" xfId="0" applyFont="1" applyBorder="1"/>
    <xf numFmtId="3" fontId="0" fillId="0" borderId="16" xfId="0" applyNumberFormat="1" applyBorder="1"/>
    <xf numFmtId="3" fontId="0" fillId="0" borderId="17" xfId="0" applyNumberFormat="1" applyBorder="1"/>
    <xf numFmtId="0" fontId="4" fillId="0" borderId="18" xfId="0" applyFont="1" applyBorder="1"/>
    <xf numFmtId="3" fontId="0" fillId="0" borderId="0" xfId="0" applyNumberFormat="1"/>
    <xf numFmtId="3" fontId="0" fillId="0" borderId="19" xfId="0" applyNumberFormat="1" applyBorder="1"/>
    <xf numFmtId="0" fontId="4" fillId="0" borderId="20" xfId="0" applyFont="1" applyBorder="1"/>
    <xf numFmtId="3" fontId="0" fillId="0" borderId="21" xfId="0" applyNumberFormat="1" applyBorder="1"/>
    <xf numFmtId="3" fontId="0" fillId="0" borderId="22" xfId="0" applyNumberFormat="1" applyBorder="1"/>
    <xf numFmtId="0" fontId="18" fillId="0" borderId="0" xfId="0" applyFont="1"/>
    <xf numFmtId="2" fontId="0" fillId="0" borderId="4" xfId="0" applyNumberFormat="1" applyBorder="1"/>
    <xf numFmtId="2" fontId="0" fillId="0" borderId="6" xfId="0" applyNumberFormat="1" applyBorder="1"/>
    <xf numFmtId="2" fontId="0" fillId="0" borderId="8" xfId="0" applyNumberFormat="1" applyBorder="1"/>
    <xf numFmtId="0" fontId="21" fillId="0" borderId="0" xfId="2"/>
    <xf numFmtId="3" fontId="0" fillId="0" borderId="11" xfId="0" applyNumberFormat="1" applyBorder="1"/>
    <xf numFmtId="3" fontId="4" fillId="4" borderId="0" xfId="0" applyNumberFormat="1" applyFont="1" applyFill="1" applyAlignment="1">
      <alignment horizontal="center"/>
    </xf>
    <xf numFmtId="3" fontId="4" fillId="4" borderId="6" xfId="0" applyNumberFormat="1" applyFont="1" applyFill="1" applyBorder="1" applyAlignment="1">
      <alignment horizontal="center"/>
    </xf>
    <xf numFmtId="43" fontId="0" fillId="0" borderId="0" xfId="3" applyFont="1"/>
    <xf numFmtId="0" fontId="4" fillId="3" borderId="3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44" fontId="0" fillId="0" borderId="4" xfId="4" applyFont="1" applyBorder="1" applyAlignment="1">
      <alignment horizontal="right"/>
    </xf>
    <xf numFmtId="44" fontId="0" fillId="0" borderId="6" xfId="4" applyFont="1" applyBorder="1" applyAlignment="1">
      <alignment horizontal="right"/>
    </xf>
    <xf numFmtId="44" fontId="0" fillId="0" borderId="6" xfId="4" applyFont="1" applyBorder="1"/>
    <xf numFmtId="44" fontId="0" fillId="0" borderId="8" xfId="4" applyFont="1" applyBorder="1"/>
    <xf numFmtId="0" fontId="21" fillId="0" borderId="0" xfId="5"/>
    <xf numFmtId="9" fontId="0" fillId="0" borderId="0" xfId="6" applyFont="1"/>
    <xf numFmtId="165" fontId="0" fillId="0" borderId="0" xfId="3" applyNumberFormat="1" applyFont="1"/>
    <xf numFmtId="0" fontId="12" fillId="5" borderId="0" xfId="0" applyFont="1" applyFill="1" applyAlignment="1">
      <alignment wrapText="1"/>
    </xf>
    <xf numFmtId="43" fontId="25" fillId="5" borderId="0" xfId="3" applyFont="1" applyFill="1" applyAlignment="1">
      <alignment wrapText="1"/>
    </xf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0" borderId="0" xfId="0"/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9" fillId="5" borderId="0" xfId="0" applyFont="1" applyFill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10" fillId="5" borderId="0" xfId="0" applyFont="1" applyFill="1" applyAlignment="1">
      <alignment horizontal="left" wrapText="1"/>
    </xf>
    <xf numFmtId="0" fontId="10" fillId="5" borderId="0" xfId="0" applyFont="1" applyFill="1" applyAlignment="1">
      <alignment horizontal="left" vertical="center"/>
    </xf>
    <xf numFmtId="0" fontId="13" fillId="0" borderId="0" xfId="0" applyFont="1" applyAlignment="1">
      <alignment horizontal="center" vertical="center" wrapText="1"/>
    </xf>
    <xf numFmtId="0" fontId="4" fillId="0" borderId="10" xfId="0" applyFont="1" applyBorder="1" applyAlignment="1">
      <alignment horizontal="left" vertical="center" wrapText="1"/>
    </xf>
    <xf numFmtId="0" fontId="4" fillId="3" borderId="10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13" fillId="0" borderId="11" xfId="0" applyFont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13" fillId="5" borderId="0" xfId="0" applyFont="1" applyFill="1" applyAlignment="1">
      <alignment horizontal="center" vertical="center" wrapText="1"/>
    </xf>
    <xf numFmtId="0" fontId="20" fillId="5" borderId="0" xfId="0" applyFont="1" applyFill="1" applyAlignment="1">
      <alignment horizontal="left" vertical="center" wrapText="1"/>
    </xf>
  </cellXfs>
  <cellStyles count="7">
    <cellStyle name="Hipervínculo" xfId="5" builtinId="8"/>
    <cellStyle name="Hyperlink" xfId="2" xr:uid="{00000000-000B-0000-0000-000008000000}"/>
    <cellStyle name="Millares" xfId="3" builtinId="3"/>
    <cellStyle name="Moneda" xfId="4" builtinId="4"/>
    <cellStyle name="Normal" xfId="0" builtinId="0"/>
    <cellStyle name="Porcentaje" xfId="6" builtinId="5"/>
    <cellStyle name="Texto explicativo" xfId="1" builtinId="53" customBuiltin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99CC99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4F81BD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microsoft.com/office/2017/10/relationships/person" Target="persons/perso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DO">
                <a:solidFill>
                  <a:sysClr val="windowText" lastClr="000000"/>
                </a:solidFill>
              </a:rPr>
              <a:t>República Dominicana. Cantidad de Tareas Sembradas de Batata por Regional. Año: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>
        <c:manualLayout>
          <c:layoutTarget val="inner"/>
          <c:xMode val="edge"/>
          <c:yMode val="edge"/>
          <c:x val="0.19544253363016531"/>
          <c:y val="0.26681370968979756"/>
          <c:w val="0.41138141413537732"/>
          <c:h val="0.63391229605071298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F0CB-4F0C-8072-402C827A8097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F0CB-4F0C-8072-402C827A8097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F0CB-4F0C-8072-402C827A8097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F0CB-4F0C-8072-402C827A8097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F0CB-4F0C-8072-402C827A8097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F0CB-4F0C-8072-402C827A8097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F0CB-4F0C-8072-402C827A8097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F0CB-4F0C-8072-402C827A809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2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Cuadro_1!$A$11:$A$18</c:f>
              <c:strCache>
                <c:ptCount val="8"/>
                <c:pt idx="0">
                  <c:v>Norte</c:v>
                </c:pt>
                <c:pt idx="1">
                  <c:v>Nordeste</c:v>
                </c:pt>
                <c:pt idx="2">
                  <c:v>Noroeste</c:v>
                </c:pt>
                <c:pt idx="3">
                  <c:v>Norcentral</c:v>
                </c:pt>
                <c:pt idx="4">
                  <c:v>Central</c:v>
                </c:pt>
                <c:pt idx="5">
                  <c:v>Sur</c:v>
                </c:pt>
                <c:pt idx="6">
                  <c:v>Suroeste</c:v>
                </c:pt>
                <c:pt idx="7">
                  <c:v>Este</c:v>
                </c:pt>
              </c:strCache>
            </c:strRef>
          </c:cat>
          <c:val>
            <c:numRef>
              <c:f>Cuadro_1!$B$11:$B$18</c:f>
              <c:numCache>
                <c:formatCode>#,##0</c:formatCode>
                <c:ptCount val="8"/>
                <c:pt idx="0">
                  <c:v>17365.34</c:v>
                </c:pt>
                <c:pt idx="1">
                  <c:v>18165.75</c:v>
                </c:pt>
                <c:pt idx="2">
                  <c:v>2589.2799999999997</c:v>
                </c:pt>
                <c:pt idx="3">
                  <c:v>33073</c:v>
                </c:pt>
                <c:pt idx="4">
                  <c:v>5061</c:v>
                </c:pt>
                <c:pt idx="5">
                  <c:v>4377.84</c:v>
                </c:pt>
                <c:pt idx="6">
                  <c:v>42277.82</c:v>
                </c:pt>
                <c:pt idx="7">
                  <c:v>3685.12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B0-41CC-8092-57A70F1F27B4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spc="2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ysClr val="windowText" lastClr="000000"/>
                </a:solidFill>
              </a:rPr>
              <a:t>República Dominicana. Cantidad de Tareas Sembradas de Batata por Año. Período: 2002-2023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bar"/>
        <c:grouping val="clustered"/>
        <c:varyColors val="0"/>
        <c:ser>
          <c:idx val="1"/>
          <c:order val="0"/>
          <c:tx>
            <c:strRef>
              <c:f>Cuadro_2!$B$9</c:f>
              <c:strCache>
                <c:ptCount val="1"/>
                <c:pt idx="0">
                  <c:v>Tareas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110000"/>
                    <a:satMod val="105000"/>
                    <a:tint val="67000"/>
                  </a:schemeClr>
                </a:gs>
                <a:gs pos="50000">
                  <a:schemeClr val="accent2">
                    <a:lumMod val="105000"/>
                    <a:satMod val="103000"/>
                    <a:tint val="73000"/>
                  </a:schemeClr>
                </a:gs>
                <a:gs pos="100000">
                  <a:schemeClr val="accent2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2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Cuadro_2!$A$10:$A$31</c:f>
              <c:numCache>
                <c:formatCode>General</c:formatCode>
                <c:ptCount val="22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  <c:pt idx="20">
                  <c:v>2022</c:v>
                </c:pt>
                <c:pt idx="21">
                  <c:v>2023</c:v>
                </c:pt>
              </c:numCache>
            </c:numRef>
          </c:cat>
          <c:val>
            <c:numRef>
              <c:f>Cuadro_2!$B$10:$B$31</c:f>
              <c:numCache>
                <c:formatCode>#,##0</c:formatCode>
                <c:ptCount val="22"/>
                <c:pt idx="0">
                  <c:v>81266</c:v>
                </c:pt>
                <c:pt idx="1">
                  <c:v>74339</c:v>
                </c:pt>
                <c:pt idx="2">
                  <c:v>82484</c:v>
                </c:pt>
                <c:pt idx="3">
                  <c:v>89200</c:v>
                </c:pt>
                <c:pt idx="4">
                  <c:v>83746</c:v>
                </c:pt>
                <c:pt idx="5">
                  <c:v>56400</c:v>
                </c:pt>
                <c:pt idx="6">
                  <c:v>109927</c:v>
                </c:pt>
                <c:pt idx="7">
                  <c:v>69507</c:v>
                </c:pt>
                <c:pt idx="8">
                  <c:v>75255</c:v>
                </c:pt>
                <c:pt idx="9">
                  <c:v>86506.666666666672</c:v>
                </c:pt>
                <c:pt idx="10">
                  <c:v>88957</c:v>
                </c:pt>
                <c:pt idx="11">
                  <c:v>101174</c:v>
                </c:pt>
                <c:pt idx="12">
                  <c:v>80652.000000000015</c:v>
                </c:pt>
                <c:pt idx="13">
                  <c:v>91690</c:v>
                </c:pt>
                <c:pt idx="14">
                  <c:v>94621</c:v>
                </c:pt>
                <c:pt idx="15">
                  <c:v>100576.32995371391</c:v>
                </c:pt>
                <c:pt idx="16">
                  <c:v>112684</c:v>
                </c:pt>
                <c:pt idx="17">
                  <c:v>114531</c:v>
                </c:pt>
                <c:pt idx="18">
                  <c:v>104608.60987787596</c:v>
                </c:pt>
                <c:pt idx="19">
                  <c:v>106722.99999999999</c:v>
                </c:pt>
                <c:pt idx="20">
                  <c:v>126595.15</c:v>
                </c:pt>
                <c:pt idx="21">
                  <c:v>116687.31577209599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42A-44A9-8B1C-89EA38AF524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2130398736"/>
        <c:axId val="2130399152"/>
      </c:barChart>
      <c:catAx>
        <c:axId val="213039873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130399152"/>
        <c:crosses val="autoZero"/>
        <c:auto val="1"/>
        <c:lblAlgn val="ctr"/>
        <c:lblOffset val="100"/>
        <c:noMultiLvlLbl val="0"/>
      </c:catAx>
      <c:valAx>
        <c:axId val="21303991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1303987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DO">
                <a:solidFill>
                  <a:sysClr val="windowText" lastClr="000000"/>
                </a:solidFill>
              </a:rPr>
              <a:t>República Dominicana. Cantidad de Tareas Cosechadas de Batata por Regional. </a:t>
            </a:r>
          </a:p>
          <a:p>
            <a:pPr>
              <a:defRPr>
                <a:solidFill>
                  <a:sysClr val="windowText" lastClr="000000"/>
                </a:solidFill>
              </a:defRPr>
            </a:pPr>
            <a:r>
              <a:rPr lang="es-DO">
                <a:solidFill>
                  <a:sysClr val="windowText" lastClr="000000"/>
                </a:solidFill>
              </a:rPr>
              <a:t>Año: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AFDE-4767-99FF-97052C1B5D1E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AFDE-4767-99FF-97052C1B5D1E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9FD9-40FA-966A-4BCED5C41870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9FD9-40FA-966A-4BCED5C41870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9FD9-40FA-966A-4BCED5C41870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9FD9-40FA-966A-4BCED5C41870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9FD9-40FA-966A-4BCED5C41870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9FD9-40FA-966A-4BCED5C41870}"/>
              </c:ext>
            </c:extLst>
          </c:dPt>
          <c:dLbls>
            <c:dLbl>
              <c:idx val="0"/>
              <c:layout>
                <c:manualLayout>
                  <c:x val="-5.4474708171206275E-2"/>
                  <c:y val="-9.718172983479106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FDE-4767-99FF-97052C1B5D1E}"/>
                </c:ext>
              </c:extLst>
            </c:dLbl>
            <c:dLbl>
              <c:idx val="1"/>
              <c:layout>
                <c:manualLayout>
                  <c:x val="1.8158236057068695E-2"/>
                  <c:y val="-0.10106899902818267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FDE-4767-99FF-97052C1B5D1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2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Cuadro_3!$A$11:$A$18</c:f>
              <c:strCache>
                <c:ptCount val="8"/>
                <c:pt idx="0">
                  <c:v>Norte</c:v>
                </c:pt>
                <c:pt idx="1">
                  <c:v>Nordeste</c:v>
                </c:pt>
                <c:pt idx="2">
                  <c:v>Noroeste</c:v>
                </c:pt>
                <c:pt idx="3">
                  <c:v>Norcentral</c:v>
                </c:pt>
                <c:pt idx="4">
                  <c:v>Central</c:v>
                </c:pt>
                <c:pt idx="5">
                  <c:v>Sur</c:v>
                </c:pt>
                <c:pt idx="6">
                  <c:v>Suroeste</c:v>
                </c:pt>
                <c:pt idx="7">
                  <c:v>Este</c:v>
                </c:pt>
              </c:strCache>
            </c:strRef>
          </c:cat>
          <c:val>
            <c:numRef>
              <c:f>Cuadro_3!$B$11:$B$18</c:f>
              <c:numCache>
                <c:formatCode>#,##0</c:formatCode>
                <c:ptCount val="8"/>
                <c:pt idx="0">
                  <c:v>14705.08</c:v>
                </c:pt>
                <c:pt idx="1">
                  <c:v>17205.54</c:v>
                </c:pt>
                <c:pt idx="2">
                  <c:v>1163.42</c:v>
                </c:pt>
                <c:pt idx="3">
                  <c:v>36966</c:v>
                </c:pt>
                <c:pt idx="4">
                  <c:v>5797</c:v>
                </c:pt>
                <c:pt idx="5">
                  <c:v>4981.01</c:v>
                </c:pt>
                <c:pt idx="6">
                  <c:v>31025.02</c:v>
                </c:pt>
                <c:pt idx="7">
                  <c:v>3529.48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DE-4767-99FF-97052C1B5D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771285884984212"/>
          <c:y val="0.34954140936464573"/>
          <c:w val="0.14300050042382834"/>
          <c:h val="0.5247850141181332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500" b="1" i="0" u="none" strike="noStrike" kern="1200" cap="all" spc="100" normalizeH="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República Dominicana. Cantidad de Tareas Cosechadas de batata por Año. Período: 2002-2023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Cuadro_4!$B$9</c:f>
              <c:strCache>
                <c:ptCount val="1"/>
                <c:pt idx="0">
                  <c:v>Tareas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cat>
            <c:numRef>
              <c:f>Cuadro_4!$A$10:$A$31</c:f>
              <c:numCache>
                <c:formatCode>General</c:formatCode>
                <c:ptCount val="22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  <c:pt idx="20">
                  <c:v>2022</c:v>
                </c:pt>
                <c:pt idx="21">
                  <c:v>2023</c:v>
                </c:pt>
              </c:numCache>
            </c:numRef>
          </c:cat>
          <c:val>
            <c:numRef>
              <c:f>Cuadro_4!$B$10:$B$31</c:f>
              <c:numCache>
                <c:formatCode>#,##0</c:formatCode>
                <c:ptCount val="22"/>
                <c:pt idx="0">
                  <c:v>84974</c:v>
                </c:pt>
                <c:pt idx="1">
                  <c:v>82982</c:v>
                </c:pt>
                <c:pt idx="2">
                  <c:v>68442</c:v>
                </c:pt>
                <c:pt idx="3">
                  <c:v>92742</c:v>
                </c:pt>
                <c:pt idx="4">
                  <c:v>65146</c:v>
                </c:pt>
                <c:pt idx="5">
                  <c:v>76463</c:v>
                </c:pt>
                <c:pt idx="6">
                  <c:v>85655</c:v>
                </c:pt>
                <c:pt idx="7">
                  <c:v>96763</c:v>
                </c:pt>
                <c:pt idx="8">
                  <c:v>104273</c:v>
                </c:pt>
                <c:pt idx="9">
                  <c:v>91375.333333333343</c:v>
                </c:pt>
                <c:pt idx="10">
                  <c:v>87318</c:v>
                </c:pt>
                <c:pt idx="11">
                  <c:v>98342</c:v>
                </c:pt>
                <c:pt idx="12">
                  <c:v>86182.999999999985</c:v>
                </c:pt>
                <c:pt idx="13">
                  <c:v>84483</c:v>
                </c:pt>
                <c:pt idx="14">
                  <c:v>97952</c:v>
                </c:pt>
                <c:pt idx="15">
                  <c:v>98466</c:v>
                </c:pt>
                <c:pt idx="16">
                  <c:v>105964</c:v>
                </c:pt>
                <c:pt idx="17">
                  <c:v>109938</c:v>
                </c:pt>
                <c:pt idx="18">
                  <c:v>108518.52948195724</c:v>
                </c:pt>
                <c:pt idx="19">
                  <c:v>110170</c:v>
                </c:pt>
                <c:pt idx="20">
                  <c:v>115372.55</c:v>
                </c:pt>
                <c:pt idx="21">
                  <c:v>103847.04563010167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9EB-4CA7-B2F4-831829F34A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1965161696"/>
        <c:axId val="1965158368"/>
      </c:lineChart>
      <c:catAx>
        <c:axId val="1965161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965158368"/>
        <c:crosses val="autoZero"/>
        <c:auto val="1"/>
        <c:lblAlgn val="ctr"/>
        <c:lblOffset val="100"/>
        <c:noMultiLvlLbl val="0"/>
      </c:catAx>
      <c:valAx>
        <c:axId val="1965158368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9651616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ysClr val="windowText" lastClr="000000"/>
                </a:solidFill>
              </a:rPr>
              <a:t>República Dominicana. Producción de Batata por Año. Período: 2002-2023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Cuadro_6!$B$9</c:f>
              <c:strCache>
                <c:ptCount val="1"/>
                <c:pt idx="0">
                  <c:v>Quintales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Cuadro_6!$A$10:$A$31</c:f>
              <c:numCache>
                <c:formatCode>General</c:formatCode>
                <c:ptCount val="22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  <c:pt idx="20">
                  <c:v>2022</c:v>
                </c:pt>
                <c:pt idx="21">
                  <c:v>2023</c:v>
                </c:pt>
              </c:numCache>
            </c:numRef>
          </c:xVal>
          <c:yVal>
            <c:numRef>
              <c:f>Cuadro_6!$B$10:$B$31</c:f>
              <c:numCache>
                <c:formatCode>#,##0</c:formatCode>
                <c:ptCount val="22"/>
                <c:pt idx="0">
                  <c:v>713003</c:v>
                </c:pt>
                <c:pt idx="1">
                  <c:v>747217</c:v>
                </c:pt>
                <c:pt idx="2">
                  <c:v>608714</c:v>
                </c:pt>
                <c:pt idx="3">
                  <c:v>801606</c:v>
                </c:pt>
                <c:pt idx="4">
                  <c:v>633634</c:v>
                </c:pt>
                <c:pt idx="5">
                  <c:v>802515</c:v>
                </c:pt>
                <c:pt idx="6">
                  <c:v>843586</c:v>
                </c:pt>
                <c:pt idx="7">
                  <c:v>1039396</c:v>
                </c:pt>
                <c:pt idx="8">
                  <c:v>1176047</c:v>
                </c:pt>
                <c:pt idx="9">
                  <c:v>1025066</c:v>
                </c:pt>
                <c:pt idx="10">
                  <c:v>980810</c:v>
                </c:pt>
                <c:pt idx="11">
                  <c:v>1088280</c:v>
                </c:pt>
                <c:pt idx="12">
                  <c:v>988045.00000000012</c:v>
                </c:pt>
                <c:pt idx="13">
                  <c:v>910732</c:v>
                </c:pt>
                <c:pt idx="14">
                  <c:v>1071883</c:v>
                </c:pt>
                <c:pt idx="15">
                  <c:v>1076039</c:v>
                </c:pt>
                <c:pt idx="16">
                  <c:v>1163145</c:v>
                </c:pt>
                <c:pt idx="17">
                  <c:v>1209329.9999999998</c:v>
                </c:pt>
                <c:pt idx="18">
                  <c:v>1259747.5999999999</c:v>
                </c:pt>
                <c:pt idx="19">
                  <c:v>1283224.798223563</c:v>
                </c:pt>
                <c:pt idx="20">
                  <c:v>1372215.9534840339</c:v>
                </c:pt>
                <c:pt idx="21">
                  <c:v>1364543.331238952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905-408B-8326-AF097497EF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2437456"/>
        <c:axId val="152435792"/>
      </c:scatterChart>
      <c:valAx>
        <c:axId val="1524374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52435792"/>
        <c:crosses val="autoZero"/>
        <c:crossBetween val="midCat"/>
      </c:valAx>
      <c:valAx>
        <c:axId val="152435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5243745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b="1">
                <a:solidFill>
                  <a:sysClr val="windowText" lastClr="000000"/>
                </a:solidFill>
              </a:rPr>
              <a:t>República Dominicana. Costos Promedios Estimados de la Producción de Batata a Nivel Nacional por Año. </a:t>
            </a:r>
          </a:p>
          <a:p>
            <a:pPr>
              <a:defRPr/>
            </a:pPr>
            <a:r>
              <a:rPr lang="es-DO" b="1">
                <a:solidFill>
                  <a:sysClr val="windowText" lastClr="000000"/>
                </a:solidFill>
              </a:rPr>
              <a:t>Período: 2002-2019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areaChart>
        <c:grouping val="stacked"/>
        <c:varyColors val="0"/>
        <c:ser>
          <c:idx val="0"/>
          <c:order val="0"/>
          <c:tx>
            <c:strRef>
              <c:f>Cuadro_7!$B$9</c:f>
              <c:strCache>
                <c:ptCount val="1"/>
                <c:pt idx="0">
                  <c:v>Costos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numRef>
              <c:f>Cuadro_7!$A$10:$A$27</c:f>
              <c:numCache>
                <c:formatCode>General</c:formatCode>
                <c:ptCount val="18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</c:numCache>
            </c:numRef>
          </c:cat>
          <c:val>
            <c:numRef>
              <c:f>Cuadro_7!$B$10:$B$27</c:f>
              <c:numCache>
                <c:formatCode>#,##0.00</c:formatCode>
                <c:ptCount val="18"/>
                <c:pt idx="0">
                  <c:v>945.93</c:v>
                </c:pt>
                <c:pt idx="1">
                  <c:v>1545.78</c:v>
                </c:pt>
                <c:pt idx="2">
                  <c:v>3591.85</c:v>
                </c:pt>
                <c:pt idx="3">
                  <c:v>2092.86</c:v>
                </c:pt>
                <c:pt idx="4">
                  <c:v>2058.7550000000001</c:v>
                </c:pt>
                <c:pt idx="5">
                  <c:v>2131.605</c:v>
                </c:pt>
                <c:pt idx="6">
                  <c:v>3935.0401959000001</c:v>
                </c:pt>
                <c:pt idx="7">
                  <c:v>4038.1847175000003</c:v>
                </c:pt>
                <c:pt idx="8">
                  <c:v>4521.4268874999998</c:v>
                </c:pt>
                <c:pt idx="9">
                  <c:v>4921.4416007500004</c:v>
                </c:pt>
                <c:pt idx="10">
                  <c:v>5350.2017200091659</c:v>
                </c:pt>
                <c:pt idx="11">
                  <c:v>4893.7504664999997</c:v>
                </c:pt>
                <c:pt idx="12">
                  <c:v>5243.9203425000005</c:v>
                </c:pt>
                <c:pt idx="13">
                  <c:v>4713.6874381607513</c:v>
                </c:pt>
                <c:pt idx="14">
                  <c:v>5415.9215773319993</c:v>
                </c:pt>
                <c:pt idx="15">
                  <c:v>5846.970079581999</c:v>
                </c:pt>
                <c:pt idx="16">
                  <c:v>5963.3105580000001</c:v>
                </c:pt>
                <c:pt idx="17">
                  <c:v>6067.5334434899996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2F-49E8-A0B5-C0AA4DF340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15437583"/>
        <c:axId val="1215441743"/>
      </c:areaChart>
      <c:catAx>
        <c:axId val="121543758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215441743"/>
        <c:crosses val="autoZero"/>
        <c:auto val="1"/>
        <c:lblAlgn val="ctr"/>
        <c:lblOffset val="100"/>
        <c:noMultiLvlLbl val="0"/>
      </c:catAx>
      <c:valAx>
        <c:axId val="1215441743"/>
        <c:scaling>
          <c:orientation val="minMax"/>
        </c:scaling>
        <c:delete val="0"/>
        <c:axPos val="l"/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215437583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zero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ysClr val="windowText" lastClr="000000"/>
                </a:solidFill>
              </a:rPr>
              <a:t>República Dominicana. Precio Promedio anual de Batata por Año. </a:t>
            </a:r>
          </a:p>
          <a:p>
            <a:pPr>
              <a:defRPr b="1">
                <a:solidFill>
                  <a:sysClr val="windowText" lastClr="000000"/>
                </a:solidFill>
              </a:defRPr>
            </a:pPr>
            <a:r>
              <a:rPr lang="en-US" b="1">
                <a:solidFill>
                  <a:sysClr val="windowText" lastClr="000000"/>
                </a:solidFill>
              </a:rPr>
              <a:t>Período: 2000-2022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Cuadro_12!$B$9</c:f>
              <c:strCache>
                <c:ptCount val="1"/>
                <c:pt idx="0">
                  <c:v>Precio (lb)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Cuadro_12!$A$10:$A$34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xVal>
          <c:yVal>
            <c:numRef>
              <c:f>Cuadro_12!$B$10:$B$34</c:f>
              <c:numCache>
                <c:formatCode>_("$"* #,##0.00_);_("$"* \(#,##0.00\);_("$"* "-"??_);_(@_)</c:formatCode>
                <c:ptCount val="25"/>
                <c:pt idx="0">
                  <c:v>2.8056119444444452</c:v>
                </c:pt>
                <c:pt idx="1">
                  <c:v>3.1424439236111112</c:v>
                </c:pt>
                <c:pt idx="2">
                  <c:v>3.276856076388889</c:v>
                </c:pt>
                <c:pt idx="3">
                  <c:v>3.4020222222222221</c:v>
                </c:pt>
                <c:pt idx="4">
                  <c:v>7.8081786458333324</c:v>
                </c:pt>
                <c:pt idx="5">
                  <c:v>8.733010590277777</c:v>
                </c:pt>
                <c:pt idx="6">
                  <c:v>9.1216597222222209</c:v>
                </c:pt>
                <c:pt idx="7">
                  <c:v>9.4791003472222233</c:v>
                </c:pt>
                <c:pt idx="8">
                  <c:v>11.641860199652777</c:v>
                </c:pt>
                <c:pt idx="9">
                  <c:v>9.4226323093237649</c:v>
                </c:pt>
                <c:pt idx="10">
                  <c:v>11.281230918902649</c:v>
                </c:pt>
                <c:pt idx="11">
                  <c:v>11.444269555675804</c:v>
                </c:pt>
                <c:pt idx="12">
                  <c:v>11.165183080808079</c:v>
                </c:pt>
                <c:pt idx="13">
                  <c:v>11.34</c:v>
                </c:pt>
                <c:pt idx="14">
                  <c:v>12.26</c:v>
                </c:pt>
                <c:pt idx="15">
                  <c:v>12.350718725718727</c:v>
                </c:pt>
                <c:pt idx="16">
                  <c:v>11.68017676767677</c:v>
                </c:pt>
                <c:pt idx="17">
                  <c:v>14.266346500721498</c:v>
                </c:pt>
                <c:pt idx="18">
                  <c:v>14.095324074074071</c:v>
                </c:pt>
                <c:pt idx="19">
                  <c:v>18.994821428571431</c:v>
                </c:pt>
                <c:pt idx="20">
                  <c:v>18.698023191882839</c:v>
                </c:pt>
                <c:pt idx="21">
                  <c:v>18.993117507492506</c:v>
                </c:pt>
                <c:pt idx="22">
                  <c:v>23.463541666666671</c:v>
                </c:pt>
                <c:pt idx="23">
                  <c:v>24.78720238095238</c:v>
                </c:pt>
                <c:pt idx="24">
                  <c:v>27.635327635327638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D36-4162-AD4B-90AF3FAE19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2437456"/>
        <c:axId val="152435792"/>
      </c:scatterChart>
      <c:valAx>
        <c:axId val="1524374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52435792"/>
        <c:crosses val="autoZero"/>
        <c:crossBetween val="midCat"/>
      </c:valAx>
      <c:valAx>
        <c:axId val="152435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5243745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_xlchart.v1.0</cx:f>
      </cx:strDim>
      <cx:numDim type="size">
        <cx:f>_xlchart.v1.1</cx:f>
      </cx:numDim>
    </cx:data>
  </cx:chartData>
  <cx:chart>
    <cx:title pos="t" align="ctr" overlay="0">
      <cx:tx>
        <cx:rich>
          <a:bodyPr spcFirstLastPara="1" vertOverflow="ellipsis" horzOverflow="overflow" wrap="square" lIns="0" tIns="0" rIns="0" bIns="0" anchor="ctr" anchorCtr="1"/>
          <a:lstStyle/>
          <a:p>
            <a:pPr algn="ctr" rtl="0">
              <a:defRPr b="1">
                <a:solidFill>
                  <a:sysClr val="windowText" lastClr="000000"/>
                </a:solidFill>
              </a:defRPr>
            </a:pPr>
            <a:r>
              <a:rPr lang="es-ES" sz="1400" b="1" i="0" u="none" strike="noStrike" baseline="0">
                <a:solidFill>
                  <a:sysClr val="windowText" lastClr="000000"/>
                </a:solidFill>
                <a:latin typeface="Calibri" panose="020F0502020204030204"/>
              </a:rPr>
              <a:t>República Dominicana. Producción de Batata por Regional</a:t>
            </a:r>
          </a:p>
          <a:p>
            <a:pPr algn="ctr" rtl="0">
              <a:defRPr b="1">
                <a:solidFill>
                  <a:sysClr val="windowText" lastClr="000000"/>
                </a:solidFill>
              </a:defRPr>
            </a:pPr>
            <a:r>
              <a:rPr lang="es-ES" sz="1400" b="1" i="0" u="none" strike="noStrike" baseline="0">
                <a:solidFill>
                  <a:sysClr val="windowText" lastClr="000000"/>
                </a:solidFill>
                <a:latin typeface="Calibri" panose="020F0502020204030204"/>
              </a:rPr>
              <a:t>Año: 2022</a:t>
            </a:r>
          </a:p>
        </cx:rich>
      </cx:tx>
    </cx:title>
    <cx:plotArea>
      <cx:plotAreaRegion>
        <cx:series layoutId="treemap" uniqueId="{A8B47192-C230-4530-AFE7-345572EFCE73}">
          <cx:dataLabels>
            <cx:visibility seriesName="0" categoryName="1" value="0"/>
            <cx:separator>, </cx:separator>
          </cx:dataLabels>
          <cx:dataId val="0"/>
          <cx:layoutPr>
            <cx:parentLabelLayout val="overlapping"/>
          </cx:layoutPr>
        </cx:series>
      </cx:plotAreaRegion>
    </cx:plotArea>
  </cx:chart>
  <cx:spPr>
    <a:noFill/>
    <a:ln>
      <a:noFill/>
    </a:ln>
  </cx:spPr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5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6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55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lt1"/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3" Type="http://schemas.microsoft.com/office/2014/relationships/chartEx" Target="../charts/chartEx1.xml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115920</xdr:colOff>
      <xdr:row>1</xdr:row>
      <xdr:rowOff>36720</xdr:rowOff>
    </xdr:from>
    <xdr:to>
      <xdr:col>1</xdr:col>
      <xdr:colOff>652680</xdr:colOff>
      <xdr:row>7</xdr:row>
      <xdr:rowOff>140400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rcRect l="5440"/>
        <a:stretch/>
      </xdr:blipFill>
      <xdr:spPr>
        <a:xfrm>
          <a:off x="115920" y="199080"/>
          <a:ext cx="1819800" cy="10789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8</xdr:col>
      <xdr:colOff>360</xdr:colOff>
      <xdr:row>1</xdr:row>
      <xdr:rowOff>720</xdr:rowOff>
    </xdr:from>
    <xdr:to>
      <xdr:col>10</xdr:col>
      <xdr:colOff>391320</xdr:colOff>
      <xdr:row>7</xdr:row>
      <xdr:rowOff>104400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973200" y="163080"/>
          <a:ext cx="2016360" cy="107892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143640</xdr:colOff>
      <xdr:row>0</xdr:row>
      <xdr:rowOff>37800</xdr:rowOff>
    </xdr:from>
    <xdr:to>
      <xdr:col>1</xdr:col>
      <xdr:colOff>381240</xdr:colOff>
      <xdr:row>6</xdr:row>
      <xdr:rowOff>135360</xdr:rowOff>
    </xdr:to>
    <xdr:pic>
      <xdr:nvPicPr>
        <xdr:cNvPr id="18" name="Imagen 2">
          <a:extLst>
            <a:ext uri="{FF2B5EF4-FFF2-40B4-BE49-F238E27FC236}">
              <a16:creationId xmlns:a16="http://schemas.microsoft.com/office/drawing/2014/main" id="{00000000-0008-0000-0900-000012000000}"/>
            </a:ext>
          </a:extLst>
        </xdr:cNvPr>
        <xdr:cNvPicPr/>
      </xdr:nvPicPr>
      <xdr:blipFill>
        <a:blip xmlns:r="http://schemas.openxmlformats.org/officeDocument/2006/relationships" r:embed="rId1"/>
        <a:srcRect l="5440"/>
        <a:stretch/>
      </xdr:blipFill>
      <xdr:spPr>
        <a:xfrm>
          <a:off x="143640" y="37800"/>
          <a:ext cx="1074960" cy="10728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2</xdr:col>
      <xdr:colOff>59760</xdr:colOff>
      <xdr:row>0</xdr:row>
      <xdr:rowOff>0</xdr:rowOff>
    </xdr:from>
    <xdr:to>
      <xdr:col>4</xdr:col>
      <xdr:colOff>152280</xdr:colOff>
      <xdr:row>7</xdr:row>
      <xdr:rowOff>21600</xdr:rowOff>
    </xdr:to>
    <xdr:pic>
      <xdr:nvPicPr>
        <xdr:cNvPr id="19" name="Imagen 3">
          <a:extLst>
            <a:ext uri="{FF2B5EF4-FFF2-40B4-BE49-F238E27FC236}">
              <a16:creationId xmlns:a16="http://schemas.microsoft.com/office/drawing/2014/main" id="{00000000-0008-0000-0900-00001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1993320" y="0"/>
          <a:ext cx="1717920" cy="11592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742949</xdr:colOff>
      <xdr:row>7</xdr:row>
      <xdr:rowOff>685799</xdr:rowOff>
    </xdr:from>
    <xdr:to>
      <xdr:col>10</xdr:col>
      <xdr:colOff>76199</xdr:colOff>
      <xdr:row>25</xdr:row>
      <xdr:rowOff>38099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8B1863D4-DBE5-FBF3-A5EA-23988F42C17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115920</xdr:colOff>
      <xdr:row>1</xdr:row>
      <xdr:rowOff>36360</xdr:rowOff>
    </xdr:from>
    <xdr:to>
      <xdr:col>1</xdr:col>
      <xdr:colOff>652680</xdr:colOff>
      <xdr:row>7</xdr:row>
      <xdr:rowOff>140400</xdr:rowOff>
    </xdr:to>
    <xdr:pic>
      <xdr:nvPicPr>
        <xdr:cNvPr id="20" name="Imagen 2">
          <a:extLst>
            <a:ext uri="{FF2B5EF4-FFF2-40B4-BE49-F238E27FC236}">
              <a16:creationId xmlns:a16="http://schemas.microsoft.com/office/drawing/2014/main" id="{00000000-0008-0000-0A00-000014000000}"/>
            </a:ext>
          </a:extLst>
        </xdr:cNvPr>
        <xdr:cNvPicPr/>
      </xdr:nvPicPr>
      <xdr:blipFill>
        <a:blip xmlns:r="http://schemas.openxmlformats.org/officeDocument/2006/relationships" r:embed="rId1"/>
        <a:srcRect l="5440"/>
        <a:stretch/>
      </xdr:blipFill>
      <xdr:spPr>
        <a:xfrm>
          <a:off x="115920" y="198720"/>
          <a:ext cx="1349280" cy="10792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8</xdr:col>
      <xdr:colOff>360</xdr:colOff>
      <xdr:row>1</xdr:row>
      <xdr:rowOff>360</xdr:rowOff>
    </xdr:from>
    <xdr:to>
      <xdr:col>10</xdr:col>
      <xdr:colOff>391320</xdr:colOff>
      <xdr:row>7</xdr:row>
      <xdr:rowOff>104400</xdr:rowOff>
    </xdr:to>
    <xdr:pic>
      <xdr:nvPicPr>
        <xdr:cNvPr id="21" name="Imagen 3">
          <a:extLst>
            <a:ext uri="{FF2B5EF4-FFF2-40B4-BE49-F238E27FC236}">
              <a16:creationId xmlns:a16="http://schemas.microsoft.com/office/drawing/2014/main" id="{00000000-0008-0000-0A00-000015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502680" y="162720"/>
          <a:ext cx="2016360" cy="107928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109080</xdr:colOff>
      <xdr:row>0</xdr:row>
      <xdr:rowOff>57600</xdr:rowOff>
    </xdr:from>
    <xdr:to>
      <xdr:col>1</xdr:col>
      <xdr:colOff>371520</xdr:colOff>
      <xdr:row>6</xdr:row>
      <xdr:rowOff>95250</xdr:rowOff>
    </xdr:to>
    <xdr:pic>
      <xdr:nvPicPr>
        <xdr:cNvPr id="22" name="Imagen 2">
          <a:extLst>
            <a:ext uri="{FF2B5EF4-FFF2-40B4-BE49-F238E27FC236}">
              <a16:creationId xmlns:a16="http://schemas.microsoft.com/office/drawing/2014/main" id="{00000000-0008-0000-0B00-000016000000}"/>
            </a:ext>
          </a:extLst>
        </xdr:cNvPr>
        <xdr:cNvPicPr/>
      </xdr:nvPicPr>
      <xdr:blipFill>
        <a:blip xmlns:r="http://schemas.openxmlformats.org/officeDocument/2006/relationships" r:embed="rId1"/>
        <a:srcRect l="5440"/>
        <a:stretch/>
      </xdr:blipFill>
      <xdr:spPr>
        <a:xfrm>
          <a:off x="109080" y="57600"/>
          <a:ext cx="1033965" cy="10092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2</xdr:col>
      <xdr:colOff>346680</xdr:colOff>
      <xdr:row>0</xdr:row>
      <xdr:rowOff>0</xdr:rowOff>
    </xdr:from>
    <xdr:to>
      <xdr:col>4</xdr:col>
      <xdr:colOff>52200</xdr:colOff>
      <xdr:row>6</xdr:row>
      <xdr:rowOff>66675</xdr:rowOff>
    </xdr:to>
    <xdr:pic>
      <xdr:nvPicPr>
        <xdr:cNvPr id="23" name="Imagen 3">
          <a:extLst>
            <a:ext uri="{FF2B5EF4-FFF2-40B4-BE49-F238E27FC236}">
              <a16:creationId xmlns:a16="http://schemas.microsoft.com/office/drawing/2014/main" id="{00000000-0008-0000-0B00-000017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1889730" y="0"/>
          <a:ext cx="1610520" cy="1038225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1348560</xdr:colOff>
      <xdr:row>6</xdr:row>
      <xdr:rowOff>104040</xdr:rowOff>
    </xdr:to>
    <xdr:pic>
      <xdr:nvPicPr>
        <xdr:cNvPr id="24" name="Imagen 2">
          <a:extLst>
            <a:ext uri="{FF2B5EF4-FFF2-40B4-BE49-F238E27FC236}">
              <a16:creationId xmlns:a16="http://schemas.microsoft.com/office/drawing/2014/main" id="{00000000-0008-0000-0C00-000018000000}"/>
            </a:ext>
          </a:extLst>
        </xdr:cNvPr>
        <xdr:cNvPicPr/>
      </xdr:nvPicPr>
      <xdr:blipFill>
        <a:blip xmlns:r="http://schemas.openxmlformats.org/officeDocument/2006/relationships" r:embed="rId1"/>
        <a:srcRect l="5440"/>
        <a:stretch/>
      </xdr:blipFill>
      <xdr:spPr>
        <a:xfrm>
          <a:off x="0" y="0"/>
          <a:ext cx="1348560" cy="10792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8</xdr:col>
      <xdr:colOff>303840</xdr:colOff>
      <xdr:row>0</xdr:row>
      <xdr:rowOff>45360</xdr:rowOff>
    </xdr:from>
    <xdr:to>
      <xdr:col>10</xdr:col>
      <xdr:colOff>541095</xdr:colOff>
      <xdr:row>6</xdr:row>
      <xdr:rowOff>66675</xdr:rowOff>
    </xdr:to>
    <xdr:pic>
      <xdr:nvPicPr>
        <xdr:cNvPr id="25" name="Imagen 3">
          <a:extLst>
            <a:ext uri="{FF2B5EF4-FFF2-40B4-BE49-F238E27FC236}">
              <a16:creationId xmlns:a16="http://schemas.microsoft.com/office/drawing/2014/main" id="{00000000-0008-0000-0C00-000019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4923465" y="45360"/>
          <a:ext cx="1627905" cy="992865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115920</xdr:colOff>
      <xdr:row>1</xdr:row>
      <xdr:rowOff>36360</xdr:rowOff>
    </xdr:from>
    <xdr:to>
      <xdr:col>1</xdr:col>
      <xdr:colOff>652680</xdr:colOff>
      <xdr:row>7</xdr:row>
      <xdr:rowOff>140400</xdr:rowOff>
    </xdr:to>
    <xdr:pic>
      <xdr:nvPicPr>
        <xdr:cNvPr id="26" name="Imagen 2">
          <a:extLst>
            <a:ext uri="{FF2B5EF4-FFF2-40B4-BE49-F238E27FC236}">
              <a16:creationId xmlns:a16="http://schemas.microsoft.com/office/drawing/2014/main" id="{00000000-0008-0000-0D00-00001A000000}"/>
            </a:ext>
          </a:extLst>
        </xdr:cNvPr>
        <xdr:cNvPicPr/>
      </xdr:nvPicPr>
      <xdr:blipFill>
        <a:blip xmlns:r="http://schemas.openxmlformats.org/officeDocument/2006/relationships" r:embed="rId1"/>
        <a:srcRect l="5440"/>
        <a:stretch/>
      </xdr:blipFill>
      <xdr:spPr>
        <a:xfrm>
          <a:off x="115920" y="198720"/>
          <a:ext cx="1349280" cy="10792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8</xdr:col>
      <xdr:colOff>360</xdr:colOff>
      <xdr:row>1</xdr:row>
      <xdr:rowOff>360</xdr:rowOff>
    </xdr:from>
    <xdr:to>
      <xdr:col>10</xdr:col>
      <xdr:colOff>391320</xdr:colOff>
      <xdr:row>7</xdr:row>
      <xdr:rowOff>104400</xdr:rowOff>
    </xdr:to>
    <xdr:pic>
      <xdr:nvPicPr>
        <xdr:cNvPr id="27" name="Imagen 3">
          <a:extLst>
            <a:ext uri="{FF2B5EF4-FFF2-40B4-BE49-F238E27FC236}">
              <a16:creationId xmlns:a16="http://schemas.microsoft.com/office/drawing/2014/main" id="{00000000-0008-0000-0D00-00001B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502680" y="162720"/>
          <a:ext cx="2016360" cy="10792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360</xdr:colOff>
      <xdr:row>1</xdr:row>
      <xdr:rowOff>36360</xdr:rowOff>
    </xdr:from>
    <xdr:to>
      <xdr:col>1</xdr:col>
      <xdr:colOff>652680</xdr:colOff>
      <xdr:row>7</xdr:row>
      <xdr:rowOff>140400</xdr:rowOff>
    </xdr:to>
    <xdr:pic>
      <xdr:nvPicPr>
        <xdr:cNvPr id="28" name="Imagen 2">
          <a:extLst>
            <a:ext uri="{FF2B5EF4-FFF2-40B4-BE49-F238E27FC236}">
              <a16:creationId xmlns:a16="http://schemas.microsoft.com/office/drawing/2014/main" id="{00000000-0008-0000-0D00-00001C000000}"/>
            </a:ext>
          </a:extLst>
        </xdr:cNvPr>
        <xdr:cNvPicPr/>
      </xdr:nvPicPr>
      <xdr:blipFill>
        <a:blip xmlns:r="http://schemas.openxmlformats.org/officeDocument/2006/relationships" r:embed="rId1"/>
        <a:srcRect l="5440"/>
        <a:stretch/>
      </xdr:blipFill>
      <xdr:spPr>
        <a:xfrm>
          <a:off x="812880" y="198720"/>
          <a:ext cx="652320" cy="10792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9</xdr:col>
      <xdr:colOff>-360</xdr:colOff>
      <xdr:row>1</xdr:row>
      <xdr:rowOff>360</xdr:rowOff>
    </xdr:from>
    <xdr:to>
      <xdr:col>10</xdr:col>
      <xdr:colOff>391320</xdr:colOff>
      <xdr:row>7</xdr:row>
      <xdr:rowOff>104400</xdr:rowOff>
    </xdr:to>
    <xdr:pic>
      <xdr:nvPicPr>
        <xdr:cNvPr id="29" name="Imagen 3">
          <a:extLst>
            <a:ext uri="{FF2B5EF4-FFF2-40B4-BE49-F238E27FC236}">
              <a16:creationId xmlns:a16="http://schemas.microsoft.com/office/drawing/2014/main" id="{00000000-0008-0000-0D00-00001D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7314840" y="162720"/>
          <a:ext cx="1204200" cy="107928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143640</xdr:colOff>
      <xdr:row>0</xdr:row>
      <xdr:rowOff>7561</xdr:rowOff>
    </xdr:from>
    <xdr:to>
      <xdr:col>1</xdr:col>
      <xdr:colOff>466920</xdr:colOff>
      <xdr:row>6</xdr:row>
      <xdr:rowOff>114301</xdr:rowOff>
    </xdr:to>
    <xdr:pic>
      <xdr:nvPicPr>
        <xdr:cNvPr id="30" name="Imagen 2">
          <a:extLst>
            <a:ext uri="{FF2B5EF4-FFF2-40B4-BE49-F238E27FC236}">
              <a16:creationId xmlns:a16="http://schemas.microsoft.com/office/drawing/2014/main" id="{00000000-0008-0000-0E00-00001E000000}"/>
            </a:ext>
          </a:extLst>
        </xdr:cNvPr>
        <xdr:cNvPicPr/>
      </xdr:nvPicPr>
      <xdr:blipFill>
        <a:blip xmlns:r="http://schemas.openxmlformats.org/officeDocument/2006/relationships" r:embed="rId1"/>
        <a:srcRect l="5440"/>
        <a:stretch/>
      </xdr:blipFill>
      <xdr:spPr>
        <a:xfrm>
          <a:off x="143640" y="7561"/>
          <a:ext cx="1094805" cy="107829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3</xdr:col>
      <xdr:colOff>61200</xdr:colOff>
      <xdr:row>0</xdr:row>
      <xdr:rowOff>1</xdr:rowOff>
    </xdr:from>
    <xdr:to>
      <xdr:col>5</xdr:col>
      <xdr:colOff>43425</xdr:colOff>
      <xdr:row>6</xdr:row>
      <xdr:rowOff>57151</xdr:rowOff>
    </xdr:to>
    <xdr:pic>
      <xdr:nvPicPr>
        <xdr:cNvPr id="31" name="Imagen 3">
          <a:extLst>
            <a:ext uri="{FF2B5EF4-FFF2-40B4-BE49-F238E27FC236}">
              <a16:creationId xmlns:a16="http://schemas.microsoft.com/office/drawing/2014/main" id="{00000000-0008-0000-0E00-00001F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2566275" y="1"/>
          <a:ext cx="1620525" cy="102870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29520</xdr:colOff>
      <xdr:row>0</xdr:row>
      <xdr:rowOff>0</xdr:rowOff>
    </xdr:from>
    <xdr:to>
      <xdr:col>1</xdr:col>
      <xdr:colOff>136080</xdr:colOff>
      <xdr:row>6</xdr:row>
      <xdr:rowOff>99720</xdr:rowOff>
    </xdr:to>
    <xdr:pic>
      <xdr:nvPicPr>
        <xdr:cNvPr id="32" name="Imagen 2">
          <a:extLst>
            <a:ext uri="{FF2B5EF4-FFF2-40B4-BE49-F238E27FC236}">
              <a16:creationId xmlns:a16="http://schemas.microsoft.com/office/drawing/2014/main" id="{00000000-0008-0000-0F00-000020000000}"/>
            </a:ext>
          </a:extLst>
        </xdr:cNvPr>
        <xdr:cNvPicPr/>
      </xdr:nvPicPr>
      <xdr:blipFill>
        <a:blip xmlns:r="http://schemas.openxmlformats.org/officeDocument/2006/relationships" r:embed="rId1"/>
        <a:srcRect l="5440"/>
        <a:stretch/>
      </xdr:blipFill>
      <xdr:spPr>
        <a:xfrm>
          <a:off x="29520" y="0"/>
          <a:ext cx="1202400" cy="10749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2</xdr:col>
      <xdr:colOff>61560</xdr:colOff>
      <xdr:row>0</xdr:row>
      <xdr:rowOff>0</xdr:rowOff>
    </xdr:from>
    <xdr:to>
      <xdr:col>4</xdr:col>
      <xdr:colOff>42840</xdr:colOff>
      <xdr:row>6</xdr:row>
      <xdr:rowOff>109440</xdr:rowOff>
    </xdr:to>
    <xdr:pic>
      <xdr:nvPicPr>
        <xdr:cNvPr id="33" name="Imagen 3">
          <a:extLst>
            <a:ext uri="{FF2B5EF4-FFF2-40B4-BE49-F238E27FC236}">
              <a16:creationId xmlns:a16="http://schemas.microsoft.com/office/drawing/2014/main" id="{00000000-0008-0000-0F00-000021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2509920" y="0"/>
          <a:ext cx="1607040" cy="108468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98280</xdr:colOff>
      <xdr:row>0</xdr:row>
      <xdr:rowOff>37800</xdr:rowOff>
    </xdr:from>
    <xdr:to>
      <xdr:col>1</xdr:col>
      <xdr:colOff>317550</xdr:colOff>
      <xdr:row>6</xdr:row>
      <xdr:rowOff>66240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1C611CA5-74D2-430F-AB32-00A6CEF45ADB}"/>
            </a:ext>
          </a:extLst>
        </xdr:cNvPr>
        <xdr:cNvPicPr/>
      </xdr:nvPicPr>
      <xdr:blipFill>
        <a:blip xmlns:r="http://schemas.openxmlformats.org/officeDocument/2006/relationships" r:embed="rId1"/>
        <a:srcRect l="5440"/>
        <a:stretch/>
      </xdr:blipFill>
      <xdr:spPr>
        <a:xfrm>
          <a:off x="98280" y="37800"/>
          <a:ext cx="1257495" cy="99999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2</xdr:col>
      <xdr:colOff>2520</xdr:colOff>
      <xdr:row>0</xdr:row>
      <xdr:rowOff>0</xdr:rowOff>
    </xdr:from>
    <xdr:to>
      <xdr:col>5</xdr:col>
      <xdr:colOff>562995</xdr:colOff>
      <xdr:row>6</xdr:row>
      <xdr:rowOff>104040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4EBC23AE-B980-462A-B6FD-2C6C46E234AE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1907520" y="0"/>
          <a:ext cx="1960650" cy="107559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4</xdr:col>
      <xdr:colOff>609599</xdr:colOff>
      <xdr:row>6</xdr:row>
      <xdr:rowOff>142876</xdr:rowOff>
    </xdr:from>
    <xdr:to>
      <xdr:col>12</xdr:col>
      <xdr:colOff>180975</xdr:colOff>
      <xdr:row>20</xdr:row>
      <xdr:rowOff>9526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57E7106-790C-4D36-B6C4-D4FD1A0843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0</xdr:rowOff>
    </xdr:from>
    <xdr:to>
      <xdr:col>0</xdr:col>
      <xdr:colOff>1259085</xdr:colOff>
      <xdr:row>6</xdr:row>
      <xdr:rowOff>99720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55091DAB-813B-4305-A6C2-E671C1CE446E}"/>
            </a:ext>
          </a:extLst>
        </xdr:cNvPr>
        <xdr:cNvPicPr/>
      </xdr:nvPicPr>
      <xdr:blipFill>
        <a:blip xmlns:r="http://schemas.openxmlformats.org/officeDocument/2006/relationships" r:embed="rId1"/>
        <a:srcRect l="5440"/>
        <a:stretch/>
      </xdr:blipFill>
      <xdr:spPr>
        <a:xfrm>
          <a:off x="114300" y="0"/>
          <a:ext cx="1144785" cy="107127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6</xdr:col>
      <xdr:colOff>317790</xdr:colOff>
      <xdr:row>0</xdr:row>
      <xdr:rowOff>38100</xdr:rowOff>
    </xdr:from>
    <xdr:to>
      <xdr:col>7</xdr:col>
      <xdr:colOff>1051545</xdr:colOff>
      <xdr:row>6</xdr:row>
      <xdr:rowOff>147540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7B1C86C5-9B15-4AA5-B394-9FFECB4FA38B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080415" y="38100"/>
          <a:ext cx="1524330" cy="108099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115920</xdr:colOff>
      <xdr:row>1</xdr:row>
      <xdr:rowOff>36360</xdr:rowOff>
    </xdr:from>
    <xdr:to>
      <xdr:col>1</xdr:col>
      <xdr:colOff>652680</xdr:colOff>
      <xdr:row>7</xdr:row>
      <xdr:rowOff>140400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rcRect l="5440"/>
        <a:stretch/>
      </xdr:blipFill>
      <xdr:spPr>
        <a:xfrm>
          <a:off x="115920" y="198720"/>
          <a:ext cx="1349280" cy="10792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8</xdr:col>
      <xdr:colOff>360</xdr:colOff>
      <xdr:row>1</xdr:row>
      <xdr:rowOff>360</xdr:rowOff>
    </xdr:from>
    <xdr:to>
      <xdr:col>10</xdr:col>
      <xdr:colOff>391320</xdr:colOff>
      <xdr:row>7</xdr:row>
      <xdr:rowOff>104400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502680" y="162720"/>
          <a:ext cx="2016360" cy="107928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176760</xdr:colOff>
      <xdr:row>0</xdr:row>
      <xdr:rowOff>54000</xdr:rowOff>
    </xdr:from>
    <xdr:to>
      <xdr:col>4</xdr:col>
      <xdr:colOff>592560</xdr:colOff>
      <xdr:row>6</xdr:row>
      <xdr:rowOff>158040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2341800" y="54000"/>
          <a:ext cx="2041560" cy="10792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80640</xdr:colOff>
      <xdr:row>0</xdr:row>
      <xdr:rowOff>45000</xdr:rowOff>
    </xdr:from>
    <xdr:to>
      <xdr:col>1</xdr:col>
      <xdr:colOff>378720</xdr:colOff>
      <xdr:row>6</xdr:row>
      <xdr:rowOff>149040</xdr:rowOff>
    </xdr:to>
    <xdr:pic>
      <xdr:nvPicPr>
        <xdr:cNvPr id="5" name="Imagen 2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2"/>
        <a:srcRect l="5440"/>
        <a:stretch/>
      </xdr:blipFill>
      <xdr:spPr>
        <a:xfrm>
          <a:off x="80640" y="45000"/>
          <a:ext cx="1376280" cy="107928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4</xdr:col>
      <xdr:colOff>314324</xdr:colOff>
      <xdr:row>5</xdr:row>
      <xdr:rowOff>66675</xdr:rowOff>
    </xdr:from>
    <xdr:to>
      <xdr:col>10</xdr:col>
      <xdr:colOff>704849</xdr:colOff>
      <xdr:row>21</xdr:row>
      <xdr:rowOff>76200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430EFE8-BB47-2854-8CA8-0E7FC1BCA60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98280</xdr:colOff>
      <xdr:row>0</xdr:row>
      <xdr:rowOff>37800</xdr:rowOff>
    </xdr:from>
    <xdr:to>
      <xdr:col>1</xdr:col>
      <xdr:colOff>498525</xdr:colOff>
      <xdr:row>6</xdr:row>
      <xdr:rowOff>66240</xdr:rowOff>
    </xdr:to>
    <xdr:pic>
      <xdr:nvPicPr>
        <xdr:cNvPr id="6" name="Imagen 2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/>
      </xdr:nvPicPr>
      <xdr:blipFill>
        <a:blip xmlns:r="http://schemas.openxmlformats.org/officeDocument/2006/relationships" r:embed="rId1"/>
        <a:srcRect l="5440"/>
        <a:stretch/>
      </xdr:blipFill>
      <xdr:spPr>
        <a:xfrm>
          <a:off x="98280" y="37800"/>
          <a:ext cx="1304280" cy="1003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2</xdr:col>
      <xdr:colOff>2520</xdr:colOff>
      <xdr:row>0</xdr:row>
      <xdr:rowOff>0</xdr:rowOff>
    </xdr:from>
    <xdr:to>
      <xdr:col>4</xdr:col>
      <xdr:colOff>419400</xdr:colOff>
      <xdr:row>6</xdr:row>
      <xdr:rowOff>104040</xdr:rowOff>
    </xdr:to>
    <xdr:pic>
      <xdr:nvPicPr>
        <xdr:cNvPr id="7" name="Imagen 3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2034360" y="0"/>
          <a:ext cx="2042640" cy="107928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352426</xdr:colOff>
      <xdr:row>7</xdr:row>
      <xdr:rowOff>180973</xdr:rowOff>
    </xdr:from>
    <xdr:to>
      <xdr:col>10</xdr:col>
      <xdr:colOff>304801</xdr:colOff>
      <xdr:row>34</xdr:row>
      <xdr:rowOff>28574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C35217B9-6EB9-0F29-9E3F-5C26A7052BD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176760</xdr:colOff>
      <xdr:row>0</xdr:row>
      <xdr:rowOff>54000</xdr:rowOff>
    </xdr:from>
    <xdr:to>
      <xdr:col>4</xdr:col>
      <xdr:colOff>592560</xdr:colOff>
      <xdr:row>6</xdr:row>
      <xdr:rowOff>158040</xdr:rowOff>
    </xdr:to>
    <xdr:pic>
      <xdr:nvPicPr>
        <xdr:cNvPr id="8" name="Imagen 3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2237040" y="54000"/>
          <a:ext cx="2041560" cy="10792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99720</xdr:colOff>
      <xdr:row>0</xdr:row>
      <xdr:rowOff>45000</xdr:rowOff>
    </xdr:from>
    <xdr:to>
      <xdr:col>1</xdr:col>
      <xdr:colOff>360720</xdr:colOff>
      <xdr:row>6</xdr:row>
      <xdr:rowOff>111960</xdr:rowOff>
    </xdr:to>
    <xdr:pic>
      <xdr:nvPicPr>
        <xdr:cNvPr id="9" name="Imagen 2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PicPr/>
      </xdr:nvPicPr>
      <xdr:blipFill>
        <a:blip xmlns:r="http://schemas.openxmlformats.org/officeDocument/2006/relationships" r:embed="rId2"/>
        <a:srcRect l="5440"/>
        <a:stretch/>
      </xdr:blipFill>
      <xdr:spPr>
        <a:xfrm>
          <a:off x="99720" y="45000"/>
          <a:ext cx="1073520" cy="10422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4</xdr:col>
      <xdr:colOff>514350</xdr:colOff>
      <xdr:row>7</xdr:row>
      <xdr:rowOff>19049</xdr:rowOff>
    </xdr:from>
    <xdr:to>
      <xdr:col>11</xdr:col>
      <xdr:colOff>9525</xdr:colOff>
      <xdr:row>21</xdr:row>
      <xdr:rowOff>123824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E3C19544-0FEB-63E3-E6AA-B33693B6C52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98280</xdr:colOff>
      <xdr:row>0</xdr:row>
      <xdr:rowOff>37800</xdr:rowOff>
    </xdr:from>
    <xdr:to>
      <xdr:col>1</xdr:col>
      <xdr:colOff>565200</xdr:colOff>
      <xdr:row>6</xdr:row>
      <xdr:rowOff>66240</xdr:rowOff>
    </xdr:to>
    <xdr:pic>
      <xdr:nvPicPr>
        <xdr:cNvPr id="10" name="Imagen 2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PicPr/>
      </xdr:nvPicPr>
      <xdr:blipFill>
        <a:blip xmlns:r="http://schemas.openxmlformats.org/officeDocument/2006/relationships" r:embed="rId1"/>
        <a:srcRect l="5440"/>
        <a:stretch/>
      </xdr:blipFill>
      <xdr:spPr>
        <a:xfrm>
          <a:off x="98280" y="37800"/>
          <a:ext cx="1304280" cy="1003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2</xdr:col>
      <xdr:colOff>2520</xdr:colOff>
      <xdr:row>0</xdr:row>
      <xdr:rowOff>0</xdr:rowOff>
    </xdr:from>
    <xdr:to>
      <xdr:col>4</xdr:col>
      <xdr:colOff>420120</xdr:colOff>
      <xdr:row>6</xdr:row>
      <xdr:rowOff>104040</xdr:rowOff>
    </xdr:to>
    <xdr:pic>
      <xdr:nvPicPr>
        <xdr:cNvPr id="11" name="Imagen 3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1936080" y="0"/>
          <a:ext cx="2043000" cy="107928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4</xdr:col>
      <xdr:colOff>619124</xdr:colOff>
      <xdr:row>7</xdr:row>
      <xdr:rowOff>685800</xdr:rowOff>
    </xdr:from>
    <xdr:to>
      <xdr:col>11</xdr:col>
      <xdr:colOff>409574</xdr:colOff>
      <xdr:row>24</xdr:row>
      <xdr:rowOff>123825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5980C14A-A37C-9827-89E5-DA7CF9CDBF6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115920</xdr:colOff>
      <xdr:row>1</xdr:row>
      <xdr:rowOff>36360</xdr:rowOff>
    </xdr:from>
    <xdr:to>
      <xdr:col>1</xdr:col>
      <xdr:colOff>652680</xdr:colOff>
      <xdr:row>7</xdr:row>
      <xdr:rowOff>140400</xdr:rowOff>
    </xdr:to>
    <xdr:pic>
      <xdr:nvPicPr>
        <xdr:cNvPr id="12" name="Imagen 2">
          <a:extLst>
            <a:ext uri="{FF2B5EF4-FFF2-40B4-BE49-F238E27FC236}">
              <a16:creationId xmlns:a16="http://schemas.microsoft.com/office/drawing/2014/main" id="{00000000-0008-0000-0600-00000C000000}"/>
            </a:ext>
          </a:extLst>
        </xdr:cNvPr>
        <xdr:cNvPicPr/>
      </xdr:nvPicPr>
      <xdr:blipFill>
        <a:blip xmlns:r="http://schemas.openxmlformats.org/officeDocument/2006/relationships" r:embed="rId1"/>
        <a:srcRect l="5440"/>
        <a:stretch/>
      </xdr:blipFill>
      <xdr:spPr>
        <a:xfrm>
          <a:off x="115920" y="198720"/>
          <a:ext cx="1349280" cy="10792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8</xdr:col>
      <xdr:colOff>360</xdr:colOff>
      <xdr:row>1</xdr:row>
      <xdr:rowOff>360</xdr:rowOff>
    </xdr:from>
    <xdr:to>
      <xdr:col>10</xdr:col>
      <xdr:colOff>391320</xdr:colOff>
      <xdr:row>7</xdr:row>
      <xdr:rowOff>104400</xdr:rowOff>
    </xdr:to>
    <xdr:pic>
      <xdr:nvPicPr>
        <xdr:cNvPr id="13" name="Imagen 3">
          <a:extLst>
            <a:ext uri="{FF2B5EF4-FFF2-40B4-BE49-F238E27FC236}">
              <a16:creationId xmlns:a16="http://schemas.microsoft.com/office/drawing/2014/main" id="{00000000-0008-0000-0600-00000D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502680" y="162720"/>
          <a:ext cx="2016360" cy="107928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176760</xdr:colOff>
      <xdr:row>0</xdr:row>
      <xdr:rowOff>54000</xdr:rowOff>
    </xdr:from>
    <xdr:to>
      <xdr:col>4</xdr:col>
      <xdr:colOff>592560</xdr:colOff>
      <xdr:row>6</xdr:row>
      <xdr:rowOff>158040</xdr:rowOff>
    </xdr:to>
    <xdr:pic>
      <xdr:nvPicPr>
        <xdr:cNvPr id="14" name="Imagen 3">
          <a:extLst>
            <a:ext uri="{FF2B5EF4-FFF2-40B4-BE49-F238E27FC236}">
              <a16:creationId xmlns:a16="http://schemas.microsoft.com/office/drawing/2014/main" id="{00000000-0008-0000-0700-00000E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2237040" y="54000"/>
          <a:ext cx="2041560" cy="10792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99720</xdr:colOff>
      <xdr:row>0</xdr:row>
      <xdr:rowOff>45000</xdr:rowOff>
    </xdr:from>
    <xdr:to>
      <xdr:col>1</xdr:col>
      <xdr:colOff>360720</xdr:colOff>
      <xdr:row>6</xdr:row>
      <xdr:rowOff>111960</xdr:rowOff>
    </xdr:to>
    <xdr:pic>
      <xdr:nvPicPr>
        <xdr:cNvPr id="15" name="Imagen 2">
          <a:extLst>
            <a:ext uri="{FF2B5EF4-FFF2-40B4-BE49-F238E27FC236}">
              <a16:creationId xmlns:a16="http://schemas.microsoft.com/office/drawing/2014/main" id="{00000000-0008-0000-0700-00000F000000}"/>
            </a:ext>
          </a:extLst>
        </xdr:cNvPr>
        <xdr:cNvPicPr/>
      </xdr:nvPicPr>
      <xdr:blipFill>
        <a:blip xmlns:r="http://schemas.openxmlformats.org/officeDocument/2006/relationships" r:embed="rId2"/>
        <a:srcRect l="5440"/>
        <a:stretch/>
      </xdr:blipFill>
      <xdr:spPr>
        <a:xfrm>
          <a:off x="99720" y="45000"/>
          <a:ext cx="1073520" cy="10422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4</xdr:col>
      <xdr:colOff>219075</xdr:colOff>
      <xdr:row>7</xdr:row>
      <xdr:rowOff>409575</xdr:rowOff>
    </xdr:from>
    <xdr:to>
      <xdr:col>10</xdr:col>
      <xdr:colOff>542925</xdr:colOff>
      <xdr:row>26</xdr:row>
      <xdr:rowOff>28575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2" name="Gráfico 1">
              <a:extLst>
                <a:ext uri="{FF2B5EF4-FFF2-40B4-BE49-F238E27FC236}">
                  <a16:creationId xmlns:a16="http://schemas.microsoft.com/office/drawing/2014/main" id="{B5C9A202-8EE9-DE61-E483-EA2D48FD7A5E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3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3714750" y="1543050"/>
              <a:ext cx="4953000" cy="352425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DO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98280</xdr:colOff>
      <xdr:row>0</xdr:row>
      <xdr:rowOff>37800</xdr:rowOff>
    </xdr:from>
    <xdr:to>
      <xdr:col>1</xdr:col>
      <xdr:colOff>489000</xdr:colOff>
      <xdr:row>6</xdr:row>
      <xdr:rowOff>66240</xdr:rowOff>
    </xdr:to>
    <xdr:pic>
      <xdr:nvPicPr>
        <xdr:cNvPr id="16" name="Imagen 2">
          <a:extLst>
            <a:ext uri="{FF2B5EF4-FFF2-40B4-BE49-F238E27FC236}">
              <a16:creationId xmlns:a16="http://schemas.microsoft.com/office/drawing/2014/main" id="{00000000-0008-0000-0800-000010000000}"/>
            </a:ext>
          </a:extLst>
        </xdr:cNvPr>
        <xdr:cNvPicPr/>
      </xdr:nvPicPr>
      <xdr:blipFill>
        <a:blip xmlns:r="http://schemas.openxmlformats.org/officeDocument/2006/relationships" r:embed="rId1"/>
        <a:srcRect l="5440"/>
        <a:stretch/>
      </xdr:blipFill>
      <xdr:spPr>
        <a:xfrm>
          <a:off x="98280" y="37800"/>
          <a:ext cx="1304280" cy="1003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2</xdr:col>
      <xdr:colOff>2520</xdr:colOff>
      <xdr:row>0</xdr:row>
      <xdr:rowOff>0</xdr:rowOff>
    </xdr:from>
    <xdr:to>
      <xdr:col>4</xdr:col>
      <xdr:colOff>420120</xdr:colOff>
      <xdr:row>6</xdr:row>
      <xdr:rowOff>104040</xdr:rowOff>
    </xdr:to>
    <xdr:pic>
      <xdr:nvPicPr>
        <xdr:cNvPr id="17" name="Imagen 3">
          <a:extLst>
            <a:ext uri="{FF2B5EF4-FFF2-40B4-BE49-F238E27FC236}">
              <a16:creationId xmlns:a16="http://schemas.microsoft.com/office/drawing/2014/main" id="{00000000-0008-0000-0800-000011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1936080" y="0"/>
          <a:ext cx="2043000" cy="107928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4</xdr:col>
      <xdr:colOff>619124</xdr:colOff>
      <xdr:row>6</xdr:row>
      <xdr:rowOff>142875</xdr:rowOff>
    </xdr:from>
    <xdr:to>
      <xdr:col>11</xdr:col>
      <xdr:colOff>219074</xdr:colOff>
      <xdr:row>20</xdr:row>
      <xdr:rowOff>76200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A0AD82F-2625-10AF-A17A-BFCE210DF08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2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3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1:L32"/>
  <sheetViews>
    <sheetView showGridLines="0" tabSelected="1" topLeftCell="A14" zoomScaleNormal="100" workbookViewId="0">
      <selection activeCell="B33" sqref="B33"/>
    </sheetView>
  </sheetViews>
  <sheetFormatPr baseColWidth="10" defaultColWidth="9.140625" defaultRowHeight="12.75" x14ac:dyDescent="0.2"/>
  <cols>
    <col min="1" max="1" width="18.140625"/>
    <col min="2" max="1025" width="11.5703125"/>
  </cols>
  <sheetData>
    <row r="11" spans="1:12" ht="29.1" customHeight="1" x14ac:dyDescent="0.2">
      <c r="A11" s="74" t="s">
        <v>0</v>
      </c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</row>
    <row r="14" spans="1:12" ht="15.75" x14ac:dyDescent="0.25">
      <c r="A14" s="1" t="s">
        <v>1</v>
      </c>
    </row>
    <row r="15" spans="1:12" x14ac:dyDescent="0.2">
      <c r="A15" s="2"/>
    </row>
    <row r="16" spans="1:12" ht="23.85" customHeight="1" x14ac:dyDescent="0.2">
      <c r="A16" s="3" t="s">
        <v>2</v>
      </c>
    </row>
    <row r="17" spans="1:2" x14ac:dyDescent="0.2">
      <c r="A17" s="2" t="s">
        <v>3</v>
      </c>
      <c r="B17" s="57" t="s">
        <v>104</v>
      </c>
    </row>
    <row r="18" spans="1:2" x14ac:dyDescent="0.2">
      <c r="A18" s="2" t="s">
        <v>4</v>
      </c>
      <c r="B18" s="57" t="s">
        <v>122</v>
      </c>
    </row>
    <row r="19" spans="1:2" x14ac:dyDescent="0.2">
      <c r="A19" s="2" t="s">
        <v>5</v>
      </c>
      <c r="B19" s="57" t="s">
        <v>107</v>
      </c>
    </row>
    <row r="20" spans="1:2" x14ac:dyDescent="0.2">
      <c r="A20" s="2" t="s">
        <v>6</v>
      </c>
      <c r="B20" s="57" t="s">
        <v>123</v>
      </c>
    </row>
    <row r="21" spans="1:2" ht="25.15" customHeight="1" x14ac:dyDescent="0.2">
      <c r="A21" s="3" t="s">
        <v>7</v>
      </c>
    </row>
    <row r="22" spans="1:2" x14ac:dyDescent="0.2">
      <c r="A22" s="2" t="s">
        <v>8</v>
      </c>
      <c r="B22" s="57" t="s">
        <v>124</v>
      </c>
    </row>
    <row r="23" spans="1:2" x14ac:dyDescent="0.2">
      <c r="A23" s="2" t="s">
        <v>9</v>
      </c>
      <c r="B23" s="57" t="s">
        <v>125</v>
      </c>
    </row>
    <row r="24" spans="1:2" x14ac:dyDescent="0.2">
      <c r="A24" s="2" t="s">
        <v>10</v>
      </c>
      <c r="B24" s="57" t="s">
        <v>11</v>
      </c>
    </row>
    <row r="25" spans="1:2" ht="22.5" customHeight="1" x14ac:dyDescent="0.2">
      <c r="A25" s="3" t="s">
        <v>12</v>
      </c>
    </row>
    <row r="26" spans="1:2" x14ac:dyDescent="0.2">
      <c r="A26" s="2" t="s">
        <v>13</v>
      </c>
      <c r="B26" s="57" t="s">
        <v>126</v>
      </c>
    </row>
    <row r="27" spans="1:2" x14ac:dyDescent="0.2">
      <c r="A27" s="2" t="s">
        <v>14</v>
      </c>
      <c r="B27" s="57" t="s">
        <v>127</v>
      </c>
    </row>
    <row r="28" spans="1:2" s="4" customFormat="1" ht="21.75" customHeight="1" x14ac:dyDescent="0.2">
      <c r="A28" s="3" t="s">
        <v>15</v>
      </c>
    </row>
    <row r="29" spans="1:2" x14ac:dyDescent="0.2">
      <c r="A29" s="2" t="s">
        <v>16</v>
      </c>
      <c r="B29" s="57" t="s">
        <v>116</v>
      </c>
    </row>
    <row r="30" spans="1:2" x14ac:dyDescent="0.2">
      <c r="A30" s="2" t="s">
        <v>17</v>
      </c>
      <c r="B30" s="57" t="s">
        <v>128</v>
      </c>
    </row>
    <row r="31" spans="1:2" x14ac:dyDescent="0.2">
      <c r="A31" s="2" t="s">
        <v>18</v>
      </c>
      <c r="B31" s="69" t="s">
        <v>129</v>
      </c>
    </row>
    <row r="32" spans="1:2" x14ac:dyDescent="0.2">
      <c r="A32" s="2" t="s">
        <v>19</v>
      </c>
      <c r="B32" s="69" t="s">
        <v>130</v>
      </c>
    </row>
  </sheetData>
  <mergeCells count="1">
    <mergeCell ref="A11:L11"/>
  </mergeCells>
  <hyperlinks>
    <hyperlink ref="B17" location="Cuadro_1!A1" display="República Dominicana. Cantidad de Tareas Sembradas de Mango por Regional. Año: 2018" xr:uid="{8DC33BC5-DDF8-4CE4-B129-5CC7A6FC7B71}"/>
    <hyperlink ref="B18" location="Cuadro_2!A1" display="República Dominicana. Cantidad de Tareas Sembradas de Mango por Año. Período: 2002-2018" xr:uid="{9A47C1FF-E52C-4C07-AA90-076403E256FF}"/>
    <hyperlink ref="B19" location="Cuadro_3!A1" display="República Dominicana. Cantidad de Tareas Cosechadas de Mango por Regional. Año: 2018" xr:uid="{117AD9CF-2461-4420-A1BD-AFC59992A130}"/>
    <hyperlink ref="B20" location="Cuadro_4!A1" display="República Dominicana. Cantidad de Tareas Cosechadas de Mango por Año. Período: 2002-2018" xr:uid="{D8FD1296-32D3-43B1-BA32-3EBBF6DC8B3D}"/>
    <hyperlink ref="B22" location="Cuadro_5!A1" display="República Dominicana. Producción de Mangos por Regional. Año: 2018" xr:uid="{B39AB2B9-9B91-483D-9F83-A07A224BEFA5}"/>
    <hyperlink ref="B23" location="Cuadro_6!A1" display="República Dominicana. Producción de Mango por Año. Período: 2002-2018" xr:uid="{A15AA065-5133-4AF8-9290-ACD8BC367BC8}"/>
    <hyperlink ref="B24" location="Cuadro_7!A1" display="República Dominicana. Costos Promedios Estimados de la Producción de Mango a Nivel Nacional por Año. Período: 2002-2018" xr:uid="{6A28BAF2-3B15-4BED-8481-C1E027CA832B}"/>
    <hyperlink ref="B26" location="Cuadro_8!A1" display="República Dominicana. Exportaciones de Mango por Año. Período: 2012-2018" xr:uid="{6FFE9848-178F-4202-A58B-A8217B2DC5C9}"/>
    <hyperlink ref="B27" location="Cuadro_9!A1" display="República Dominicana. Exportación del Mango por País según Año. Período: 2016-2018" xr:uid="{6925C504-2A20-4B4E-9849-A959ADD680EC}"/>
    <hyperlink ref="B29" location="Cuadro_10!A1" display="República Dominicana. Consumo Estimado (Aparente) del Mango. Años: 2015-2018" xr:uid="{92332273-09EB-41FE-AEB1-2F71E2B32AE8}"/>
    <hyperlink ref="B30" location="Cuadro_11!A1" display="República Dominicana. Consumo Estimado Per-Cápita de Mangos, en Libras, por Año. Período: 2015-2018" xr:uid="{11DC7A87-09BF-48E5-B0A6-861D136514FC}"/>
    <hyperlink ref="B31" location="Cuadro_12!A1" display="República Dominicana. Precios Promedio al por Menor de Batata por Año. Período: 2002-2022" xr:uid="{450CBCA5-D919-4178-A627-6D96579DD2AC}"/>
    <hyperlink ref="B32" location="Cuadro_13!A1" display="República Dominicana. Precio Promedio en Mercados y Supermercardos por Tipo de Plátano. Período: Marzo 2023" xr:uid="{B296FD5A-1BEE-45A7-B26B-945DDF4FC828}"/>
  </hyperlinks>
  <pageMargins left="0.78749999999999998" right="0.78749999999999998" top="1.0249999999999999" bottom="1.0249999999999999" header="0.78749999999999998" footer="0.78749999999999998"/>
  <pageSetup paperSize="0" scale="0" orientation="portrait" usePrinterDefaults="0" useFirstPageNumber="1" horizontalDpi="0" verticalDpi="0" copies="0"/>
  <headerFooter>
    <oddHeader>&amp;C&amp;A</oddHeader>
    <oddFooter>&amp;CPágina &amp;P</oddFooter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8:C32"/>
  <sheetViews>
    <sheetView showGridLines="0" zoomScaleNormal="100" workbookViewId="0">
      <selection activeCell="A29" sqref="A29"/>
    </sheetView>
  </sheetViews>
  <sheetFormatPr baseColWidth="10" defaultColWidth="9.140625" defaultRowHeight="12.75" x14ac:dyDescent="0.2"/>
  <cols>
    <col min="1" max="1" width="11.85546875"/>
    <col min="2" max="2" width="15.5703125"/>
    <col min="3" max="1025" width="11.5703125"/>
  </cols>
  <sheetData>
    <row r="8" spans="1:2" ht="64.5" customHeight="1" x14ac:dyDescent="0.2">
      <c r="A8" s="77" t="s">
        <v>39</v>
      </c>
      <c r="B8" s="77"/>
    </row>
    <row r="9" spans="1:2" x14ac:dyDescent="0.2">
      <c r="A9" s="5" t="s">
        <v>33</v>
      </c>
      <c r="B9" s="6" t="s">
        <v>40</v>
      </c>
    </row>
    <row r="10" spans="1:2" x14ac:dyDescent="0.2">
      <c r="A10" s="13">
        <v>2002</v>
      </c>
      <c r="B10" s="20">
        <v>945.93</v>
      </c>
    </row>
    <row r="11" spans="1:2" x14ac:dyDescent="0.2">
      <c r="A11" s="9">
        <v>2003</v>
      </c>
      <c r="B11" s="21">
        <v>1545.78</v>
      </c>
    </row>
    <row r="12" spans="1:2" x14ac:dyDescent="0.2">
      <c r="A12" s="9">
        <v>2004</v>
      </c>
      <c r="B12" s="22">
        <v>3591.85</v>
      </c>
    </row>
    <row r="13" spans="1:2" x14ac:dyDescent="0.2">
      <c r="A13" s="9">
        <v>2005</v>
      </c>
      <c r="B13" s="22">
        <v>2092.86</v>
      </c>
    </row>
    <row r="14" spans="1:2" x14ac:dyDescent="0.2">
      <c r="A14" s="9">
        <v>2006</v>
      </c>
      <c r="B14" s="22">
        <v>2058.7550000000001</v>
      </c>
    </row>
    <row r="15" spans="1:2" x14ac:dyDescent="0.2">
      <c r="A15" s="9">
        <v>2007</v>
      </c>
      <c r="B15" s="22">
        <v>2131.605</v>
      </c>
    </row>
    <row r="16" spans="1:2" x14ac:dyDescent="0.2">
      <c r="A16" s="9">
        <v>2008</v>
      </c>
      <c r="B16" s="22">
        <v>3935.0401959000001</v>
      </c>
    </row>
    <row r="17" spans="1:3" x14ac:dyDescent="0.2">
      <c r="A17" s="9">
        <v>2009</v>
      </c>
      <c r="B17" s="22">
        <v>4038.1847175000003</v>
      </c>
    </row>
    <row r="18" spans="1:3" x14ac:dyDescent="0.2">
      <c r="A18" s="9">
        <v>2010</v>
      </c>
      <c r="B18" s="22">
        <v>4521.4268874999998</v>
      </c>
    </row>
    <row r="19" spans="1:3" x14ac:dyDescent="0.2">
      <c r="A19" s="9">
        <v>2011</v>
      </c>
      <c r="B19" s="22">
        <v>4921.4416007500004</v>
      </c>
    </row>
    <row r="20" spans="1:3" x14ac:dyDescent="0.2">
      <c r="A20" s="9">
        <v>2012</v>
      </c>
      <c r="B20" s="22">
        <v>5350.2017200091659</v>
      </c>
    </row>
    <row r="21" spans="1:3" x14ac:dyDescent="0.2">
      <c r="A21" s="9">
        <v>2013</v>
      </c>
      <c r="B21" s="22">
        <v>4893.7504664999997</v>
      </c>
    </row>
    <row r="22" spans="1:3" x14ac:dyDescent="0.2">
      <c r="A22" s="9">
        <v>2014</v>
      </c>
      <c r="B22" s="22">
        <v>5243.9203425000005</v>
      </c>
    </row>
    <row r="23" spans="1:3" x14ac:dyDescent="0.2">
      <c r="A23" s="9">
        <v>2015</v>
      </c>
      <c r="B23" s="21">
        <v>4713.6874381607513</v>
      </c>
    </row>
    <row r="24" spans="1:3" x14ac:dyDescent="0.2">
      <c r="A24" s="9">
        <v>2016</v>
      </c>
      <c r="B24" s="21">
        <v>5415.9215773319993</v>
      </c>
    </row>
    <row r="25" spans="1:3" x14ac:dyDescent="0.2">
      <c r="A25" s="9">
        <v>2017</v>
      </c>
      <c r="B25" s="21">
        <v>5846.970079581999</v>
      </c>
    </row>
    <row r="26" spans="1:3" x14ac:dyDescent="0.2">
      <c r="A26" s="9">
        <v>2018</v>
      </c>
      <c r="B26" s="21">
        <v>5963.3105580000001</v>
      </c>
      <c r="C26" s="61"/>
    </row>
    <row r="27" spans="1:3" x14ac:dyDescent="0.2">
      <c r="A27" s="11">
        <v>2019</v>
      </c>
      <c r="B27" s="23">
        <v>6067.5334434899996</v>
      </c>
    </row>
    <row r="28" spans="1:3" ht="21.75" customHeight="1" x14ac:dyDescent="0.2">
      <c r="A28" s="79" t="s">
        <v>34</v>
      </c>
      <c r="B28" s="79"/>
    </row>
    <row r="29" spans="1:3" x14ac:dyDescent="0.2">
      <c r="A29" s="72"/>
      <c r="B29" s="73"/>
    </row>
    <row r="30" spans="1:3" x14ac:dyDescent="0.2">
      <c r="A30" s="72"/>
      <c r="B30" s="73"/>
    </row>
    <row r="31" spans="1:3" x14ac:dyDescent="0.2">
      <c r="A31" s="72"/>
      <c r="B31" s="73"/>
    </row>
    <row r="32" spans="1:3" x14ac:dyDescent="0.2">
      <c r="A32" s="18"/>
      <c r="B32" s="19"/>
    </row>
  </sheetData>
  <mergeCells count="2">
    <mergeCell ref="A8:B8"/>
    <mergeCell ref="A28:B28"/>
  </mergeCells>
  <pageMargins left="0.78749999999999998" right="0.78749999999999998" top="1.0249999999999999" bottom="1.0249999999999999" header="0.78749999999999998" footer="0.78749999999999998"/>
  <pageSetup paperSize="9" orientation="portrait" r:id="rId1"/>
  <headerFooter>
    <oddHeader>&amp;C&amp;A</oddHeader>
    <oddFooter>&amp;CPágina &amp;P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0:L17"/>
  <sheetViews>
    <sheetView showGridLines="0" zoomScaleNormal="100" workbookViewId="0">
      <selection activeCell="A18" sqref="A18"/>
    </sheetView>
  </sheetViews>
  <sheetFormatPr baseColWidth="10" defaultColWidth="9.140625" defaultRowHeight="12.75" x14ac:dyDescent="0.2"/>
  <cols>
    <col min="1" max="1025" width="11.5703125"/>
  </cols>
  <sheetData>
    <row r="10" spans="1:12" ht="12.75" customHeight="1" x14ac:dyDescent="0.2">
      <c r="A10" s="75" t="s">
        <v>41</v>
      </c>
      <c r="B10" s="75"/>
      <c r="C10" s="75"/>
      <c r="D10" s="75"/>
      <c r="E10" s="75"/>
      <c r="F10" s="75"/>
      <c r="G10" s="75"/>
      <c r="H10" s="75"/>
      <c r="I10" s="75"/>
      <c r="J10" s="75"/>
      <c r="K10" s="75"/>
      <c r="L10" s="75"/>
    </row>
    <row r="11" spans="1:12" x14ac:dyDescent="0.2">
      <c r="A11" s="76"/>
      <c r="B11" s="76"/>
      <c r="C11" s="76"/>
      <c r="D11" s="76"/>
      <c r="E11" s="76"/>
      <c r="F11" s="76"/>
      <c r="G11" s="76"/>
      <c r="H11" s="76"/>
      <c r="I11" s="76"/>
      <c r="J11" s="76"/>
      <c r="K11" s="76"/>
      <c r="L11" s="76"/>
    </row>
    <row r="12" spans="1:12" x14ac:dyDescent="0.2">
      <c r="A12" s="76"/>
      <c r="B12" s="76"/>
      <c r="C12" s="76"/>
      <c r="D12" s="76"/>
      <c r="E12" s="76"/>
      <c r="F12" s="76"/>
      <c r="G12" s="76"/>
      <c r="H12" s="76"/>
      <c r="I12" s="76"/>
      <c r="J12" s="76"/>
      <c r="K12" s="76"/>
      <c r="L12" s="76"/>
    </row>
    <row r="13" spans="1:12" x14ac:dyDescent="0.2">
      <c r="A13" s="76"/>
      <c r="B13" s="76"/>
      <c r="C13" s="76"/>
      <c r="D13" s="76"/>
      <c r="E13" s="76"/>
      <c r="F13" s="76"/>
      <c r="G13" s="76"/>
      <c r="H13" s="76"/>
      <c r="I13" s="76"/>
      <c r="J13" s="76"/>
      <c r="K13" s="76"/>
      <c r="L13" s="76"/>
    </row>
    <row r="14" spans="1:12" x14ac:dyDescent="0.2">
      <c r="A14" s="76"/>
      <c r="B14" s="76"/>
      <c r="C14" s="76"/>
      <c r="D14" s="76"/>
      <c r="E14" s="76"/>
      <c r="F14" s="76"/>
      <c r="G14" s="76"/>
      <c r="H14" s="76"/>
      <c r="I14" s="76"/>
      <c r="J14" s="76"/>
      <c r="K14" s="76"/>
      <c r="L14" s="76"/>
    </row>
    <row r="15" spans="1:12" x14ac:dyDescent="0.2">
      <c r="A15" s="76"/>
      <c r="B15" s="76"/>
      <c r="C15" s="76"/>
      <c r="D15" s="76"/>
      <c r="E15" s="76"/>
      <c r="F15" s="76"/>
      <c r="G15" s="76"/>
      <c r="H15" s="76"/>
      <c r="I15" s="76"/>
      <c r="J15" s="76"/>
      <c r="K15" s="76"/>
      <c r="L15" s="76"/>
    </row>
    <row r="16" spans="1:12" x14ac:dyDescent="0.2">
      <c r="A16" s="76"/>
      <c r="B16" s="76"/>
      <c r="C16" s="76"/>
      <c r="D16" s="76"/>
      <c r="E16" s="76"/>
      <c r="F16" s="76"/>
      <c r="G16" s="76"/>
      <c r="H16" s="76"/>
      <c r="I16" s="76"/>
      <c r="J16" s="76"/>
      <c r="K16" s="76"/>
      <c r="L16" s="76"/>
    </row>
    <row r="17" spans="1:12" x14ac:dyDescent="0.2">
      <c r="A17" s="76"/>
      <c r="B17" s="76"/>
      <c r="C17" s="76"/>
      <c r="D17" s="76"/>
      <c r="E17" s="76"/>
      <c r="F17" s="76"/>
      <c r="G17" s="76"/>
      <c r="H17" s="76"/>
      <c r="I17" s="76"/>
      <c r="J17" s="76"/>
      <c r="K17" s="76"/>
      <c r="L17" s="76"/>
    </row>
  </sheetData>
  <mergeCells count="1">
    <mergeCell ref="A10:L17"/>
  </mergeCells>
  <pageMargins left="0.78749999999999998" right="0.78749999999999998" top="1.0249999999999999" bottom="1.0249999999999999" header="0.78749999999999998" footer="0.78749999999999998"/>
  <headerFooter>
    <oddHeader>&amp;C&amp;A</oddHeader>
    <oddFooter>&amp;CPágina &amp;P</oddFooter>
  </headerFooter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8:C24"/>
  <sheetViews>
    <sheetView showGridLines="0" topLeftCell="A7" zoomScaleNormal="100" workbookViewId="0">
      <selection activeCell="E18" sqref="E18"/>
    </sheetView>
  </sheetViews>
  <sheetFormatPr baseColWidth="10" defaultColWidth="9.140625" defaultRowHeight="12.75" x14ac:dyDescent="0.2"/>
  <cols>
    <col min="1" max="2" width="11.5703125"/>
    <col min="3" max="3" width="17"/>
    <col min="4" max="1025" width="11.5703125"/>
  </cols>
  <sheetData>
    <row r="8" spans="1:3" ht="51.75" customHeight="1" x14ac:dyDescent="0.2">
      <c r="A8" s="83" t="s">
        <v>113</v>
      </c>
      <c r="B8" s="83"/>
      <c r="C8" s="83"/>
    </row>
    <row r="9" spans="1:3" x14ac:dyDescent="0.2">
      <c r="A9" s="24" t="s">
        <v>42</v>
      </c>
      <c r="B9" s="25" t="s">
        <v>43</v>
      </c>
      <c r="C9" s="26" t="s">
        <v>44</v>
      </c>
    </row>
    <row r="10" spans="1:3" x14ac:dyDescent="0.2">
      <c r="A10" s="27">
        <v>2012</v>
      </c>
      <c r="B10" s="28">
        <v>11363.780836600006</v>
      </c>
      <c r="C10" s="29">
        <v>4732082.5666120024</v>
      </c>
    </row>
    <row r="11" spans="1:3" x14ac:dyDescent="0.2">
      <c r="A11" s="30">
        <v>2013</v>
      </c>
      <c r="B11" s="31">
        <v>8556.0729200000005</v>
      </c>
      <c r="C11" s="32">
        <v>4684533.82</v>
      </c>
    </row>
    <row r="12" spans="1:3" x14ac:dyDescent="0.2">
      <c r="A12" s="30">
        <v>2014</v>
      </c>
      <c r="B12" s="31">
        <v>8936.1927499999983</v>
      </c>
      <c r="C12" s="32">
        <v>6799661.8832719922</v>
      </c>
    </row>
    <row r="13" spans="1:3" x14ac:dyDescent="0.2">
      <c r="A13" s="30">
        <v>2015</v>
      </c>
      <c r="B13" s="31">
        <v>8937.8800914000003</v>
      </c>
      <c r="C13" s="32">
        <v>5882901.3821519949</v>
      </c>
    </row>
    <row r="14" spans="1:3" x14ac:dyDescent="0.2">
      <c r="A14" s="30">
        <v>2016</v>
      </c>
      <c r="B14" s="31">
        <v>8465.1744741999973</v>
      </c>
      <c r="C14" s="32">
        <v>6149846.044588007</v>
      </c>
    </row>
    <row r="15" spans="1:3" x14ac:dyDescent="0.2">
      <c r="A15" s="30">
        <v>2017</v>
      </c>
      <c r="B15" s="31">
        <v>8899.5653533999975</v>
      </c>
      <c r="C15" s="32">
        <v>7979914.7095999941</v>
      </c>
    </row>
    <row r="16" spans="1:3" x14ac:dyDescent="0.2">
      <c r="A16" s="30">
        <v>2018</v>
      </c>
      <c r="B16" s="31">
        <v>12529.202399800002</v>
      </c>
      <c r="C16" s="32">
        <v>9225824.0581999924</v>
      </c>
    </row>
    <row r="17" spans="1:3" x14ac:dyDescent="0.2">
      <c r="A17" s="30">
        <v>2019</v>
      </c>
      <c r="B17" s="31">
        <v>10274.416909799998</v>
      </c>
      <c r="C17" s="32">
        <v>8130395.8575999988</v>
      </c>
    </row>
    <row r="18" spans="1:3" x14ac:dyDescent="0.2">
      <c r="A18" s="30">
        <v>2020</v>
      </c>
      <c r="B18" s="31">
        <v>7856.4702515999988</v>
      </c>
      <c r="C18" s="32">
        <v>5588429.0924999993</v>
      </c>
    </row>
    <row r="19" spans="1:3" x14ac:dyDescent="0.2">
      <c r="A19" s="30">
        <v>2021</v>
      </c>
      <c r="B19" s="31">
        <v>9170.6768966000018</v>
      </c>
      <c r="C19" s="32">
        <v>6384103.6419000011</v>
      </c>
    </row>
    <row r="20" spans="1:3" x14ac:dyDescent="0.2">
      <c r="A20" s="30">
        <v>2022</v>
      </c>
      <c r="B20" s="31">
        <v>9742.7024236999987</v>
      </c>
      <c r="C20" s="32">
        <v>9384909.2820000015</v>
      </c>
    </row>
    <row r="21" spans="1:3" x14ac:dyDescent="0.2">
      <c r="A21" s="33">
        <v>2023</v>
      </c>
      <c r="B21" s="34">
        <v>5635.6934233999991</v>
      </c>
      <c r="C21" s="35">
        <v>4833292.3131999997</v>
      </c>
    </row>
    <row r="22" spans="1:3" x14ac:dyDescent="0.2">
      <c r="A22" s="84" t="s">
        <v>45</v>
      </c>
      <c r="B22" s="84"/>
      <c r="C22" s="84"/>
    </row>
    <row r="23" spans="1:3" x14ac:dyDescent="0.2">
      <c r="A23" s="80"/>
      <c r="B23" s="80"/>
      <c r="C23" s="80"/>
    </row>
    <row r="24" spans="1:3" x14ac:dyDescent="0.2">
      <c r="A24" t="s">
        <v>114</v>
      </c>
    </row>
  </sheetData>
  <mergeCells count="2">
    <mergeCell ref="A8:C8"/>
    <mergeCell ref="A22:C23"/>
  </mergeCells>
  <pageMargins left="0.78749999999999998" right="0.78749999999999998" top="1.0249999999999999" bottom="1.0249999999999999" header="0.78749999999999998" footer="0.78749999999999998"/>
  <pageSetup paperSize="9" orientation="portrait" r:id="rId1"/>
  <headerFooter>
    <oddHeader>&amp;C&amp;A</oddHeader>
    <oddFooter>&amp;CPágina &amp;P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8:S51"/>
  <sheetViews>
    <sheetView showGridLines="0" topLeftCell="A2" zoomScaleNormal="100" workbookViewId="0">
      <selection activeCell="B10" sqref="B10"/>
    </sheetView>
  </sheetViews>
  <sheetFormatPr baseColWidth="10" defaultColWidth="9.140625" defaultRowHeight="12.75" x14ac:dyDescent="0.2"/>
  <cols>
    <col min="1" max="1" width="35.28515625"/>
    <col min="2" max="2" width="11.7109375" bestFit="1" customWidth="1"/>
    <col min="3" max="3" width="12" bestFit="1" customWidth="1"/>
    <col min="4" max="7" width="11.7109375" bestFit="1" customWidth="1"/>
    <col min="9" max="9" width="11.7109375" bestFit="1" customWidth="1"/>
    <col min="11" max="11" width="11.7109375" bestFit="1" customWidth="1"/>
    <col min="13" max="13" width="11.7109375" bestFit="1" customWidth="1"/>
    <col min="14" max="14" width="9.140625" bestFit="1" customWidth="1"/>
    <col min="15" max="17" width="12.7109375" customWidth="1"/>
    <col min="19" max="19" width="11.7109375" bestFit="1" customWidth="1"/>
    <col min="20" max="1033" width="11.5703125"/>
  </cols>
  <sheetData>
    <row r="8" spans="1:19" ht="47.1" customHeight="1" x14ac:dyDescent="0.2">
      <c r="A8" s="87" t="s">
        <v>115</v>
      </c>
      <c r="B8" s="87"/>
      <c r="C8" s="87"/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  <c r="O8" s="87"/>
      <c r="P8" s="87"/>
      <c r="Q8" s="87"/>
      <c r="R8" s="87"/>
      <c r="S8" s="87"/>
    </row>
    <row r="9" spans="1:19" ht="12.75" customHeight="1" x14ac:dyDescent="0.2">
      <c r="A9" s="88" t="s">
        <v>46</v>
      </c>
      <c r="B9" s="85">
        <v>2014</v>
      </c>
      <c r="C9" s="85"/>
      <c r="D9" s="85">
        <v>2015</v>
      </c>
      <c r="E9" s="85"/>
      <c r="F9" s="85">
        <v>2016</v>
      </c>
      <c r="G9" s="85"/>
      <c r="H9" s="85">
        <v>2017</v>
      </c>
      <c r="I9" s="85"/>
      <c r="J9" s="85">
        <v>2018</v>
      </c>
      <c r="K9" s="85"/>
      <c r="L9" s="85">
        <v>2019</v>
      </c>
      <c r="M9" s="85"/>
      <c r="N9" s="85">
        <v>2020</v>
      </c>
      <c r="O9" s="85"/>
      <c r="P9" s="85">
        <v>2021</v>
      </c>
      <c r="Q9" s="85"/>
      <c r="R9" s="86">
        <v>2022</v>
      </c>
      <c r="S9" s="86"/>
    </row>
    <row r="10" spans="1:19" x14ac:dyDescent="0.2">
      <c r="A10" s="88"/>
      <c r="B10" s="36" t="s">
        <v>43</v>
      </c>
      <c r="C10" s="36" t="s">
        <v>44</v>
      </c>
      <c r="D10" s="36" t="s">
        <v>43</v>
      </c>
      <c r="E10" s="36" t="s">
        <v>44</v>
      </c>
      <c r="F10" s="36" t="s">
        <v>43</v>
      </c>
      <c r="G10" s="36" t="s">
        <v>44</v>
      </c>
      <c r="H10" s="36" t="s">
        <v>43</v>
      </c>
      <c r="I10" s="36" t="s">
        <v>44</v>
      </c>
      <c r="J10" s="36" t="s">
        <v>43</v>
      </c>
      <c r="K10" s="36" t="s">
        <v>44</v>
      </c>
      <c r="L10" s="36" t="s">
        <v>43</v>
      </c>
      <c r="M10" s="36" t="s">
        <v>44</v>
      </c>
      <c r="N10" s="36" t="s">
        <v>43</v>
      </c>
      <c r="O10" s="36" t="s">
        <v>44</v>
      </c>
      <c r="P10" s="36" t="s">
        <v>43</v>
      </c>
      <c r="Q10" s="36" t="s">
        <v>44</v>
      </c>
      <c r="R10" s="36" t="s">
        <v>43</v>
      </c>
      <c r="S10" s="37" t="s">
        <v>44</v>
      </c>
    </row>
    <row r="11" spans="1:19" x14ac:dyDescent="0.2">
      <c r="A11" s="38" t="s">
        <v>23</v>
      </c>
      <c r="B11" s="59">
        <f t="shared" ref="B11:M11" si="0">SUM(B12:B50)</f>
        <v>8936192.75</v>
      </c>
      <c r="C11" s="59">
        <f t="shared" si="0"/>
        <v>6799661.8832719922</v>
      </c>
      <c r="D11" s="59">
        <f t="shared" si="0"/>
        <v>8937880.089999998</v>
      </c>
      <c r="E11" s="59">
        <f t="shared" si="0"/>
        <v>5882901.3799999999</v>
      </c>
      <c r="F11" s="59">
        <f t="shared" si="0"/>
        <v>8465174.4741999973</v>
      </c>
      <c r="G11" s="59">
        <f t="shared" si="0"/>
        <v>6149846.0445880061</v>
      </c>
      <c r="H11" s="59">
        <f t="shared" si="0"/>
        <v>8899.565353400003</v>
      </c>
      <c r="I11" s="59">
        <f t="shared" si="0"/>
        <v>7979914.7095999923</v>
      </c>
      <c r="J11" s="59">
        <f t="shared" si="0"/>
        <v>12529.202399799999</v>
      </c>
      <c r="K11" s="59">
        <f t="shared" si="0"/>
        <v>9225824.0581999831</v>
      </c>
      <c r="L11" s="59">
        <f t="shared" si="0"/>
        <v>10274.416909800004</v>
      </c>
      <c r="M11" s="59">
        <f t="shared" si="0"/>
        <v>8130395.8575999988</v>
      </c>
      <c r="N11" s="59">
        <v>21543.236302500005</v>
      </c>
      <c r="O11" s="59">
        <v>23527691.208399996</v>
      </c>
      <c r="P11" s="59">
        <v>9170.6768966</v>
      </c>
      <c r="Q11" s="59">
        <v>6384103.641900002</v>
      </c>
      <c r="R11" s="59">
        <f>SUM(R12:R50)</f>
        <v>9742.7024237000023</v>
      </c>
      <c r="S11" s="60">
        <f>SUM(S12:S50)</f>
        <v>9384909.2819999959</v>
      </c>
    </row>
    <row r="12" spans="1:19" x14ac:dyDescent="0.2">
      <c r="A12" s="9" t="s">
        <v>47</v>
      </c>
      <c r="B12" s="48">
        <v>7689487.379999999</v>
      </c>
      <c r="C12" s="48">
        <v>6261743.465119997</v>
      </c>
      <c r="D12" s="48">
        <v>8150939.1900000004</v>
      </c>
      <c r="E12" s="48">
        <v>5338762.0599999996</v>
      </c>
      <c r="F12" s="48">
        <v>7595611.336099999</v>
      </c>
      <c r="G12" s="48">
        <v>5594675.4651270043</v>
      </c>
      <c r="H12" s="48">
        <v>8034.1901052000021</v>
      </c>
      <c r="I12" s="48">
        <v>7345002.4288999932</v>
      </c>
      <c r="J12" s="48">
        <v>11512.649984699996</v>
      </c>
      <c r="K12" s="48">
        <v>8551347.5088999867</v>
      </c>
      <c r="L12" s="48">
        <v>9334.4752150999993</v>
      </c>
      <c r="M12" s="48">
        <v>7264516.0561999995</v>
      </c>
      <c r="N12" s="48">
        <v>7129.7169400000002</v>
      </c>
      <c r="O12" s="48">
        <v>4958918.5172999986</v>
      </c>
      <c r="P12" s="48">
        <v>8237.7744500000008</v>
      </c>
      <c r="Q12" s="48">
        <v>5623284.0741000017</v>
      </c>
      <c r="R12" s="48">
        <v>0</v>
      </c>
      <c r="S12" s="10">
        <v>0</v>
      </c>
    </row>
    <row r="13" spans="1:19" x14ac:dyDescent="0.2">
      <c r="A13" s="9" t="s">
        <v>48</v>
      </c>
      <c r="B13" s="48">
        <v>0</v>
      </c>
      <c r="C13" s="48">
        <v>0</v>
      </c>
      <c r="D13" s="48">
        <v>0</v>
      </c>
      <c r="E13" s="48">
        <v>0</v>
      </c>
      <c r="F13" s="48">
        <v>0</v>
      </c>
      <c r="G13" s="48">
        <v>0</v>
      </c>
      <c r="H13" s="48">
        <v>0</v>
      </c>
      <c r="I13" s="48">
        <v>0</v>
      </c>
      <c r="J13" s="48">
        <v>166.386</v>
      </c>
      <c r="K13" s="48">
        <v>146061.86079999997</v>
      </c>
      <c r="L13" s="48">
        <v>178.72408999999993</v>
      </c>
      <c r="M13" s="48">
        <v>181852.51670000001</v>
      </c>
      <c r="N13" s="48">
        <v>2.1840000000000002</v>
      </c>
      <c r="O13" s="48">
        <v>1919.9544000000001</v>
      </c>
      <c r="P13" s="48">
        <v>344.10763000000009</v>
      </c>
      <c r="Q13" s="48">
        <v>275584.49290000007</v>
      </c>
      <c r="R13" s="48">
        <v>0</v>
      </c>
      <c r="S13" s="10">
        <v>0</v>
      </c>
    </row>
    <row r="14" spans="1:19" x14ac:dyDescent="0.2">
      <c r="A14" s="9" t="s">
        <v>49</v>
      </c>
      <c r="B14" s="48">
        <v>0</v>
      </c>
      <c r="C14" s="48">
        <v>0</v>
      </c>
      <c r="D14" s="48">
        <v>0</v>
      </c>
      <c r="E14" s="48">
        <v>0</v>
      </c>
      <c r="F14" s="48">
        <v>0</v>
      </c>
      <c r="G14" s="48">
        <v>0</v>
      </c>
      <c r="H14" s="48">
        <v>0</v>
      </c>
      <c r="I14" s="48">
        <v>0</v>
      </c>
      <c r="J14" s="48">
        <v>0</v>
      </c>
      <c r="K14" s="48">
        <v>0</v>
      </c>
      <c r="L14" s="48">
        <v>1.17</v>
      </c>
      <c r="M14" s="48">
        <v>1755</v>
      </c>
      <c r="N14" s="48">
        <v>0</v>
      </c>
      <c r="O14" s="48">
        <v>0</v>
      </c>
      <c r="P14" s="48">
        <v>204.54542999999995</v>
      </c>
      <c r="Q14" s="48">
        <v>204545.42999999996</v>
      </c>
      <c r="R14" s="48">
        <v>0</v>
      </c>
      <c r="S14" s="10">
        <v>0</v>
      </c>
    </row>
    <row r="15" spans="1:19" x14ac:dyDescent="0.2">
      <c r="A15" s="9" t="s">
        <v>50</v>
      </c>
      <c r="B15" s="48">
        <v>0</v>
      </c>
      <c r="C15" s="48">
        <v>0</v>
      </c>
      <c r="D15" s="48">
        <v>0</v>
      </c>
      <c r="E15" s="48">
        <v>0</v>
      </c>
      <c r="F15" s="48">
        <v>0</v>
      </c>
      <c r="G15" s="48">
        <v>0</v>
      </c>
      <c r="H15" s="48">
        <v>1.5215999999999998</v>
      </c>
      <c r="I15" s="48">
        <v>702.06700000000001</v>
      </c>
      <c r="J15" s="48">
        <v>5.36829</v>
      </c>
      <c r="K15" s="48">
        <v>2914.0209</v>
      </c>
      <c r="L15" s="48">
        <v>17.667279999999998</v>
      </c>
      <c r="M15" s="48">
        <v>13204.4804</v>
      </c>
      <c r="N15" s="48">
        <v>52.728999999999999</v>
      </c>
      <c r="O15" s="48">
        <v>34678.243499999997</v>
      </c>
      <c r="P15" s="48">
        <v>166.83839999999998</v>
      </c>
      <c r="Q15" s="48">
        <v>89974.24960000001</v>
      </c>
      <c r="R15" s="48">
        <v>0</v>
      </c>
      <c r="S15" s="10">
        <v>0</v>
      </c>
    </row>
    <row r="16" spans="1:19" x14ac:dyDescent="0.2">
      <c r="A16" s="9" t="s">
        <v>51</v>
      </c>
      <c r="B16" s="48">
        <v>0</v>
      </c>
      <c r="C16" s="48">
        <v>0</v>
      </c>
      <c r="D16" s="48">
        <v>0</v>
      </c>
      <c r="E16" s="48">
        <v>0</v>
      </c>
      <c r="F16" s="48">
        <v>0</v>
      </c>
      <c r="G16" s="48">
        <v>0</v>
      </c>
      <c r="H16" s="48">
        <v>234.22873999999999</v>
      </c>
      <c r="I16" s="48">
        <v>173674.20390000002</v>
      </c>
      <c r="J16" s="48">
        <v>254.28807999999998</v>
      </c>
      <c r="K16" s="48">
        <v>205723.86120000016</v>
      </c>
      <c r="L16" s="48">
        <v>352.19398999999999</v>
      </c>
      <c r="M16" s="48">
        <v>371158.32040000008</v>
      </c>
      <c r="N16" s="48">
        <v>296.13128999999998</v>
      </c>
      <c r="O16" s="48">
        <v>278146.4712999998</v>
      </c>
      <c r="P16" s="48">
        <v>141.85660000000001</v>
      </c>
      <c r="Q16" s="48">
        <v>120305.7755</v>
      </c>
      <c r="R16" s="48">
        <v>208.96256999999997</v>
      </c>
      <c r="S16" s="10">
        <v>213124.62160000004</v>
      </c>
    </row>
    <row r="17" spans="1:19" x14ac:dyDescent="0.2">
      <c r="A17" s="9" t="s">
        <v>52</v>
      </c>
      <c r="B17" s="48">
        <v>79981.460000000006</v>
      </c>
      <c r="C17" s="48">
        <v>59857.439780000001</v>
      </c>
      <c r="D17" s="48">
        <v>160696.62</v>
      </c>
      <c r="E17" s="48">
        <v>115775.9</v>
      </c>
      <c r="F17" s="48">
        <v>131067.76</v>
      </c>
      <c r="G17" s="48">
        <v>89834.668909</v>
      </c>
      <c r="H17" s="48">
        <v>99.500898200000009</v>
      </c>
      <c r="I17" s="48">
        <v>88258.113900000011</v>
      </c>
      <c r="J17" s="48">
        <v>148.45178510000002</v>
      </c>
      <c r="K17" s="48">
        <v>114348.844</v>
      </c>
      <c r="L17" s="48">
        <v>165.26294000000001</v>
      </c>
      <c r="M17" s="48">
        <v>169258.9405</v>
      </c>
      <c r="N17" s="48">
        <v>224.1508436</v>
      </c>
      <c r="O17" s="48">
        <v>208702.15579999998</v>
      </c>
      <c r="P17" s="48">
        <v>30.218289999999996</v>
      </c>
      <c r="Q17" s="48">
        <v>27598.433799999999</v>
      </c>
      <c r="R17" s="48">
        <v>9267.8340430000026</v>
      </c>
      <c r="S17" s="10">
        <v>8887355.9997999966</v>
      </c>
    </row>
    <row r="18" spans="1:19" x14ac:dyDescent="0.2">
      <c r="A18" s="9" t="s">
        <v>53</v>
      </c>
      <c r="B18" s="48">
        <v>0</v>
      </c>
      <c r="C18" s="48">
        <v>0</v>
      </c>
      <c r="D18" s="48">
        <v>0</v>
      </c>
      <c r="E18" s="48">
        <v>0</v>
      </c>
      <c r="F18" s="48">
        <v>0</v>
      </c>
      <c r="G18" s="48">
        <v>0</v>
      </c>
      <c r="H18" s="48">
        <v>0</v>
      </c>
      <c r="I18" s="48">
        <v>0</v>
      </c>
      <c r="J18" s="48">
        <v>17.317700000000002</v>
      </c>
      <c r="K18" s="48">
        <v>5554.3413999999993</v>
      </c>
      <c r="L18" s="48">
        <v>16.365539999999996</v>
      </c>
      <c r="M18" s="48">
        <v>7064.2054000000007</v>
      </c>
      <c r="N18" s="48">
        <v>2.8822800000000002</v>
      </c>
      <c r="O18" s="48">
        <v>1965.7418000000002</v>
      </c>
      <c r="P18" s="48">
        <v>18.876996600000002</v>
      </c>
      <c r="Q18" s="48">
        <v>19057.862700000001</v>
      </c>
      <c r="R18" s="48">
        <v>0</v>
      </c>
      <c r="S18" s="10">
        <v>0</v>
      </c>
    </row>
    <row r="19" spans="1:19" x14ac:dyDescent="0.2">
      <c r="A19" s="9" t="s">
        <v>54</v>
      </c>
      <c r="B19" s="48">
        <v>0</v>
      </c>
      <c r="C19" s="48">
        <v>0</v>
      </c>
      <c r="D19" s="48">
        <v>0</v>
      </c>
      <c r="E19" s="48">
        <v>0</v>
      </c>
      <c r="F19" s="48">
        <v>0</v>
      </c>
      <c r="G19" s="48">
        <v>0</v>
      </c>
      <c r="H19" s="48">
        <v>0</v>
      </c>
      <c r="I19" s="48">
        <v>0</v>
      </c>
      <c r="J19" s="48">
        <v>163.803</v>
      </c>
      <c r="K19" s="48">
        <v>64749.269399999997</v>
      </c>
      <c r="L19" s="48">
        <v>118.29600000000001</v>
      </c>
      <c r="M19" s="48">
        <v>52035.936800000003</v>
      </c>
      <c r="N19" s="48">
        <v>93.137</v>
      </c>
      <c r="O19" s="48">
        <v>53240.131200000003</v>
      </c>
      <c r="P19" s="48">
        <v>14.38</v>
      </c>
      <c r="Q19" s="48">
        <v>12140.293700000002</v>
      </c>
      <c r="R19" s="48">
        <v>28.848699999999997</v>
      </c>
      <c r="S19" s="10">
        <v>40342.222499999996</v>
      </c>
    </row>
    <row r="20" spans="1:19" x14ac:dyDescent="0.2">
      <c r="A20" s="9" t="s">
        <v>55</v>
      </c>
      <c r="B20" s="48">
        <v>0</v>
      </c>
      <c r="C20" s="48">
        <v>0</v>
      </c>
      <c r="D20" s="48">
        <v>0</v>
      </c>
      <c r="E20" s="48">
        <v>0</v>
      </c>
      <c r="F20" s="48">
        <v>0</v>
      </c>
      <c r="G20" s="48">
        <v>0</v>
      </c>
      <c r="H20" s="48">
        <v>6.8949999999999996</v>
      </c>
      <c r="I20" s="48">
        <v>9711.0488000000005</v>
      </c>
      <c r="J20" s="48">
        <v>0</v>
      </c>
      <c r="K20" s="48">
        <v>0</v>
      </c>
      <c r="L20" s="48">
        <v>7.5999999999999998E-2</v>
      </c>
      <c r="M20" s="48">
        <v>111.38</v>
      </c>
      <c r="N20" s="48">
        <v>0</v>
      </c>
      <c r="O20" s="48">
        <v>0</v>
      </c>
      <c r="P20" s="48">
        <v>4.32</v>
      </c>
      <c r="Q20" s="48">
        <v>4667</v>
      </c>
      <c r="R20" s="48">
        <v>0</v>
      </c>
      <c r="S20" s="10">
        <v>0</v>
      </c>
    </row>
    <row r="21" spans="1:19" x14ac:dyDescent="0.2">
      <c r="A21" s="9" t="s">
        <v>56</v>
      </c>
      <c r="B21" s="48">
        <v>0</v>
      </c>
      <c r="C21" s="48">
        <v>0</v>
      </c>
      <c r="D21" s="48">
        <v>0</v>
      </c>
      <c r="E21" s="48">
        <v>0</v>
      </c>
      <c r="F21" s="48">
        <v>0</v>
      </c>
      <c r="G21" s="48">
        <v>0</v>
      </c>
      <c r="H21" s="48">
        <v>11.561999999999999</v>
      </c>
      <c r="I21" s="48">
        <v>8324.380000000001</v>
      </c>
      <c r="J21" s="48">
        <v>3.5009999999999999</v>
      </c>
      <c r="K21" s="48">
        <v>1790</v>
      </c>
      <c r="L21" s="48">
        <v>1.736</v>
      </c>
      <c r="M21" s="48">
        <v>2383.9531999999999</v>
      </c>
      <c r="N21" s="48">
        <v>0.86399999999999999</v>
      </c>
      <c r="O21" s="48">
        <v>1036.8</v>
      </c>
      <c r="P21" s="48">
        <v>4.0179</v>
      </c>
      <c r="Q21" s="48">
        <v>4342.51</v>
      </c>
      <c r="R21" s="48">
        <v>0</v>
      </c>
      <c r="S21" s="10">
        <v>0</v>
      </c>
    </row>
    <row r="22" spans="1:19" x14ac:dyDescent="0.2">
      <c r="A22" s="9" t="s">
        <v>57</v>
      </c>
      <c r="B22" s="48">
        <v>0</v>
      </c>
      <c r="C22" s="48">
        <v>0</v>
      </c>
      <c r="D22" s="48">
        <v>0</v>
      </c>
      <c r="E22" s="48">
        <v>0</v>
      </c>
      <c r="F22" s="48">
        <v>0</v>
      </c>
      <c r="G22" s="48">
        <v>0</v>
      </c>
      <c r="H22" s="48">
        <v>21.234999999999999</v>
      </c>
      <c r="I22" s="48">
        <v>11823.9776</v>
      </c>
      <c r="J22" s="48">
        <v>8.4928999999999988</v>
      </c>
      <c r="K22" s="48">
        <v>4770.2169999999996</v>
      </c>
      <c r="L22" s="48">
        <v>0</v>
      </c>
      <c r="M22" s="48">
        <v>0</v>
      </c>
      <c r="N22" s="48">
        <v>0</v>
      </c>
      <c r="O22" s="48">
        <v>0</v>
      </c>
      <c r="P22" s="48">
        <v>2.2679999999999998</v>
      </c>
      <c r="Q22" s="48">
        <v>1800.1116</v>
      </c>
      <c r="R22" s="48">
        <v>0</v>
      </c>
      <c r="S22" s="10">
        <v>0</v>
      </c>
    </row>
    <row r="23" spans="1:19" x14ac:dyDescent="0.2">
      <c r="A23" s="9" t="s">
        <v>58</v>
      </c>
      <c r="B23" s="48">
        <v>7484</v>
      </c>
      <c r="C23" s="48">
        <v>1770.9223999999999</v>
      </c>
      <c r="D23" s="48">
        <v>5105</v>
      </c>
      <c r="E23" s="48">
        <v>5396.17</v>
      </c>
      <c r="F23" s="48">
        <v>1810.6</v>
      </c>
      <c r="G23" s="48">
        <v>1491.4690000000001</v>
      </c>
      <c r="H23" s="48">
        <v>4.3574999999999999</v>
      </c>
      <c r="I23" s="48">
        <v>2161.8658</v>
      </c>
      <c r="J23" s="48">
        <v>16.4041</v>
      </c>
      <c r="K23" s="48">
        <v>2991.0706999999998</v>
      </c>
      <c r="L23" s="48">
        <v>4.7058999999999997</v>
      </c>
      <c r="M23" s="48">
        <v>11156.150800000001</v>
      </c>
      <c r="N23" s="48">
        <v>4.0736300000000005</v>
      </c>
      <c r="O23" s="48">
        <v>2735.1735000000003</v>
      </c>
      <c r="P23" s="48">
        <v>1.335</v>
      </c>
      <c r="Q23" s="48">
        <v>654</v>
      </c>
      <c r="R23" s="48">
        <v>0</v>
      </c>
      <c r="S23" s="10">
        <v>0</v>
      </c>
    </row>
    <row r="24" spans="1:19" x14ac:dyDescent="0.2">
      <c r="A24" s="9" t="s">
        <v>59</v>
      </c>
      <c r="B24" s="48">
        <v>643.04</v>
      </c>
      <c r="C24" s="48">
        <v>247</v>
      </c>
      <c r="D24" s="48">
        <v>107.14</v>
      </c>
      <c r="E24" s="48">
        <v>18.5</v>
      </c>
      <c r="F24" s="48">
        <v>40.86</v>
      </c>
      <c r="G24" s="48">
        <v>29.999412</v>
      </c>
      <c r="H24" s="48">
        <v>0</v>
      </c>
      <c r="I24" s="48">
        <v>0</v>
      </c>
      <c r="J24" s="48">
        <v>14.706</v>
      </c>
      <c r="K24" s="48">
        <v>10320</v>
      </c>
      <c r="L24" s="48">
        <v>7.2500000000000004E-3</v>
      </c>
      <c r="M24" s="48">
        <v>3</v>
      </c>
      <c r="N24" s="48">
        <v>0.36845</v>
      </c>
      <c r="O24" s="48">
        <v>260.56190000000004</v>
      </c>
      <c r="P24" s="48">
        <v>6.8199999999999997E-2</v>
      </c>
      <c r="Q24" s="48">
        <v>81.158000000000001</v>
      </c>
      <c r="R24" s="48">
        <v>0</v>
      </c>
      <c r="S24" s="10">
        <v>0</v>
      </c>
    </row>
    <row r="25" spans="1:19" x14ac:dyDescent="0.2">
      <c r="A25" s="9" t="s">
        <v>60</v>
      </c>
      <c r="B25" s="48">
        <v>0</v>
      </c>
      <c r="C25" s="48">
        <v>0</v>
      </c>
      <c r="D25" s="48">
        <v>0</v>
      </c>
      <c r="E25" s="48">
        <v>0</v>
      </c>
      <c r="F25" s="48">
        <v>0</v>
      </c>
      <c r="G25" s="48">
        <v>0</v>
      </c>
      <c r="H25" s="48">
        <v>0.1</v>
      </c>
      <c r="I25" s="48">
        <v>143.80000000000001</v>
      </c>
      <c r="J25" s="48">
        <v>0.4</v>
      </c>
      <c r="K25" s="48">
        <v>220</v>
      </c>
      <c r="L25" s="48">
        <v>1.19</v>
      </c>
      <c r="M25" s="48">
        <v>903</v>
      </c>
      <c r="N25" s="48">
        <v>0.4</v>
      </c>
      <c r="O25" s="48">
        <v>456</v>
      </c>
      <c r="P25" s="48">
        <v>0.06</v>
      </c>
      <c r="Q25" s="48">
        <v>52.75</v>
      </c>
      <c r="R25" s="48">
        <v>0</v>
      </c>
      <c r="S25" s="10">
        <v>0</v>
      </c>
    </row>
    <row r="26" spans="1:19" x14ac:dyDescent="0.2">
      <c r="A26" s="9" t="s">
        <v>61</v>
      </c>
      <c r="B26" s="48">
        <v>0</v>
      </c>
      <c r="C26" s="48">
        <v>0</v>
      </c>
      <c r="D26" s="48">
        <v>0</v>
      </c>
      <c r="E26" s="48">
        <v>0</v>
      </c>
      <c r="F26" s="48">
        <v>0</v>
      </c>
      <c r="G26" s="48">
        <v>0</v>
      </c>
      <c r="H26" s="48">
        <v>0</v>
      </c>
      <c r="I26" s="48">
        <v>0</v>
      </c>
      <c r="J26" s="48">
        <v>0</v>
      </c>
      <c r="K26" s="48">
        <v>0</v>
      </c>
      <c r="L26" s="48">
        <v>0</v>
      </c>
      <c r="M26" s="48">
        <v>0</v>
      </c>
      <c r="N26" s="48">
        <v>0</v>
      </c>
      <c r="O26" s="48">
        <v>0</v>
      </c>
      <c r="P26" s="48">
        <v>0.01</v>
      </c>
      <c r="Q26" s="48">
        <v>15.5</v>
      </c>
      <c r="R26" s="48">
        <v>0</v>
      </c>
      <c r="S26" s="10">
        <v>0</v>
      </c>
    </row>
    <row r="27" spans="1:19" x14ac:dyDescent="0.2">
      <c r="A27" s="9" t="s">
        <v>62</v>
      </c>
      <c r="B27" s="48">
        <v>0</v>
      </c>
      <c r="C27" s="48">
        <v>0</v>
      </c>
      <c r="D27" s="48">
        <v>0</v>
      </c>
      <c r="E27" s="48">
        <v>0</v>
      </c>
      <c r="F27" s="48">
        <v>0</v>
      </c>
      <c r="G27" s="48">
        <v>0</v>
      </c>
      <c r="H27" s="48">
        <v>4.3999999999999997E-2</v>
      </c>
      <c r="I27" s="48">
        <v>24</v>
      </c>
      <c r="J27" s="48">
        <v>0</v>
      </c>
      <c r="K27" s="48">
        <v>0</v>
      </c>
      <c r="L27" s="48">
        <v>5.0000000000000001E-3</v>
      </c>
      <c r="M27" s="48">
        <v>4.0999999999999996</v>
      </c>
      <c r="N27" s="48">
        <v>0.08</v>
      </c>
      <c r="O27" s="48">
        <v>60</v>
      </c>
      <c r="P27" s="48">
        <v>0</v>
      </c>
      <c r="Q27" s="48">
        <v>0</v>
      </c>
      <c r="R27" s="48">
        <v>0</v>
      </c>
      <c r="S27" s="10">
        <v>0</v>
      </c>
    </row>
    <row r="28" spans="1:19" x14ac:dyDescent="0.2">
      <c r="A28" s="9" t="s">
        <v>63</v>
      </c>
      <c r="B28" s="48">
        <v>52</v>
      </c>
      <c r="C28" s="48">
        <v>62.257400000000004</v>
      </c>
      <c r="D28" s="48">
        <v>37</v>
      </c>
      <c r="E28" s="48">
        <v>29</v>
      </c>
      <c r="F28" s="48">
        <v>855</v>
      </c>
      <c r="G28" s="48">
        <v>688.5</v>
      </c>
      <c r="H28" s="48">
        <v>0.99199999999999999</v>
      </c>
      <c r="I28" s="48">
        <v>1279</v>
      </c>
      <c r="J28" s="48">
        <v>3.032</v>
      </c>
      <c r="K28" s="48">
        <v>2303.2800000000002</v>
      </c>
      <c r="L28" s="48">
        <v>0.47499999999999998</v>
      </c>
      <c r="M28" s="48">
        <v>1577.174</v>
      </c>
      <c r="N28" s="48">
        <v>0.02</v>
      </c>
      <c r="O28" s="48">
        <v>20</v>
      </c>
      <c r="P28" s="48">
        <v>0</v>
      </c>
      <c r="Q28" s="48">
        <v>0</v>
      </c>
      <c r="R28" s="48">
        <v>0</v>
      </c>
      <c r="S28" s="10">
        <v>0</v>
      </c>
    </row>
    <row r="29" spans="1:19" x14ac:dyDescent="0.2">
      <c r="A29" s="9" t="s">
        <v>64</v>
      </c>
      <c r="B29" s="48">
        <v>0</v>
      </c>
      <c r="C29" s="48">
        <v>0</v>
      </c>
      <c r="D29" s="48">
        <v>0</v>
      </c>
      <c r="E29" s="48">
        <v>0</v>
      </c>
      <c r="F29" s="48">
        <v>0</v>
      </c>
      <c r="G29" s="48">
        <v>0</v>
      </c>
      <c r="H29" s="48">
        <v>19.32</v>
      </c>
      <c r="I29" s="48">
        <v>16649.7</v>
      </c>
      <c r="J29" s="48">
        <v>14.95</v>
      </c>
      <c r="K29" s="48">
        <v>10812.300000000001</v>
      </c>
      <c r="L29" s="48">
        <v>5.61</v>
      </c>
      <c r="M29" s="48">
        <v>3103.8</v>
      </c>
      <c r="N29" s="48">
        <v>4.8840000000000003</v>
      </c>
      <c r="O29" s="48">
        <v>7124.2968000000001</v>
      </c>
      <c r="P29" s="48">
        <v>0</v>
      </c>
      <c r="Q29" s="48">
        <v>0</v>
      </c>
      <c r="R29" s="48">
        <v>0</v>
      </c>
      <c r="S29" s="10">
        <v>0</v>
      </c>
    </row>
    <row r="30" spans="1:19" x14ac:dyDescent="0.2">
      <c r="A30" s="9" t="s">
        <v>65</v>
      </c>
      <c r="B30" s="48">
        <v>491516.95999999985</v>
      </c>
      <c r="C30" s="48">
        <v>63696.120692000004</v>
      </c>
      <c r="D30" s="48">
        <v>58971.34</v>
      </c>
      <c r="E30" s="48">
        <v>20548.419999999998</v>
      </c>
      <c r="F30" s="48">
        <v>3373.18</v>
      </c>
      <c r="G30" s="48">
        <v>777.612934</v>
      </c>
      <c r="H30" s="48">
        <v>9.6239100000000022</v>
      </c>
      <c r="I30" s="48">
        <v>4476.7403999999997</v>
      </c>
      <c r="J30" s="48">
        <v>133.30382999999998</v>
      </c>
      <c r="K30" s="48">
        <v>62006.283199999976</v>
      </c>
      <c r="L30" s="48">
        <v>26.581704699999996</v>
      </c>
      <c r="M30" s="48">
        <v>13313.984700000003</v>
      </c>
      <c r="N30" s="48">
        <v>7.1818179999999989</v>
      </c>
      <c r="O30" s="48">
        <v>2973.4</v>
      </c>
      <c r="P30" s="48">
        <v>0</v>
      </c>
      <c r="Q30" s="48">
        <v>0</v>
      </c>
      <c r="R30" s="48">
        <v>0</v>
      </c>
      <c r="S30" s="10">
        <v>0</v>
      </c>
    </row>
    <row r="31" spans="1:19" x14ac:dyDescent="0.2">
      <c r="A31" s="9" t="s">
        <v>66</v>
      </c>
      <c r="B31" s="48">
        <v>0</v>
      </c>
      <c r="C31" s="48">
        <v>0</v>
      </c>
      <c r="D31" s="48">
        <v>0</v>
      </c>
      <c r="E31" s="48">
        <v>0</v>
      </c>
      <c r="F31" s="48">
        <v>0</v>
      </c>
      <c r="G31" s="48">
        <v>0</v>
      </c>
      <c r="H31" s="48">
        <v>1.2020999999999999</v>
      </c>
      <c r="I31" s="48">
        <v>957.03980000000001</v>
      </c>
      <c r="J31" s="48">
        <v>0.78176000000000001</v>
      </c>
      <c r="K31" s="48">
        <v>1391.5328</v>
      </c>
      <c r="L31" s="48">
        <v>2.5000000000000001E-2</v>
      </c>
      <c r="M31" s="48">
        <v>25.25</v>
      </c>
      <c r="N31" s="48">
        <v>0.01</v>
      </c>
      <c r="O31" s="48">
        <v>7.9</v>
      </c>
      <c r="P31" s="48">
        <v>0</v>
      </c>
      <c r="Q31" s="48">
        <v>0</v>
      </c>
      <c r="R31" s="48">
        <v>0</v>
      </c>
      <c r="S31" s="10">
        <v>0</v>
      </c>
    </row>
    <row r="32" spans="1:19" x14ac:dyDescent="0.2">
      <c r="A32" s="9" t="s">
        <v>67</v>
      </c>
      <c r="B32" s="48">
        <v>0</v>
      </c>
      <c r="C32" s="48">
        <v>0</v>
      </c>
      <c r="D32" s="48">
        <v>0</v>
      </c>
      <c r="E32" s="48">
        <v>0</v>
      </c>
      <c r="F32" s="48">
        <v>0</v>
      </c>
      <c r="G32" s="48">
        <v>0</v>
      </c>
      <c r="H32" s="48">
        <v>14.71</v>
      </c>
      <c r="I32" s="48">
        <v>13358.500000000002</v>
      </c>
      <c r="J32" s="48">
        <v>12.92</v>
      </c>
      <c r="K32" s="48">
        <v>11880</v>
      </c>
      <c r="L32" s="48">
        <v>6.6269999999999998</v>
      </c>
      <c r="M32" s="48">
        <v>7785.1500000000005</v>
      </c>
      <c r="N32" s="48">
        <v>4.109</v>
      </c>
      <c r="O32" s="48">
        <v>5707.5</v>
      </c>
      <c r="P32" s="48">
        <v>0</v>
      </c>
      <c r="Q32" s="48">
        <v>0</v>
      </c>
      <c r="R32" s="48">
        <v>0</v>
      </c>
      <c r="S32" s="10">
        <v>0</v>
      </c>
    </row>
    <row r="33" spans="1:19" x14ac:dyDescent="0.2">
      <c r="A33" s="9" t="s">
        <v>68</v>
      </c>
      <c r="B33" s="48">
        <v>0</v>
      </c>
      <c r="C33" s="48">
        <v>0</v>
      </c>
      <c r="D33" s="48">
        <v>0</v>
      </c>
      <c r="E33" s="48">
        <v>0</v>
      </c>
      <c r="F33" s="48">
        <v>0</v>
      </c>
      <c r="G33" s="48">
        <v>0</v>
      </c>
      <c r="H33" s="48">
        <v>77.765000000000001</v>
      </c>
      <c r="I33" s="48">
        <v>48836.101400000007</v>
      </c>
      <c r="J33" s="48">
        <v>37.914000000000001</v>
      </c>
      <c r="K33" s="48">
        <v>16804.011200000001</v>
      </c>
      <c r="L33" s="48">
        <v>22.724</v>
      </c>
      <c r="M33" s="48">
        <v>18072.48</v>
      </c>
      <c r="N33" s="48">
        <v>27.698</v>
      </c>
      <c r="O33" s="48">
        <v>27226.57</v>
      </c>
      <c r="P33" s="48">
        <v>0</v>
      </c>
      <c r="Q33" s="48">
        <v>0</v>
      </c>
      <c r="R33" s="48">
        <v>0</v>
      </c>
      <c r="S33" s="10">
        <v>0</v>
      </c>
    </row>
    <row r="34" spans="1:19" x14ac:dyDescent="0.2">
      <c r="A34" s="9" t="s">
        <v>69</v>
      </c>
      <c r="B34" s="48">
        <v>0</v>
      </c>
      <c r="C34" s="48">
        <v>0</v>
      </c>
      <c r="D34" s="48">
        <v>0</v>
      </c>
      <c r="E34" s="48">
        <v>0</v>
      </c>
      <c r="F34" s="48">
        <v>0</v>
      </c>
      <c r="G34" s="48">
        <v>0</v>
      </c>
      <c r="H34" s="48">
        <v>0</v>
      </c>
      <c r="I34" s="48">
        <v>0</v>
      </c>
      <c r="J34" s="48">
        <v>8.8000000000000007</v>
      </c>
      <c r="K34" s="48">
        <v>5431.36</v>
      </c>
      <c r="L34" s="48">
        <v>18</v>
      </c>
      <c r="M34" s="48">
        <v>8001</v>
      </c>
      <c r="N34" s="48">
        <v>5.85</v>
      </c>
      <c r="O34" s="48">
        <v>3249.6750000000002</v>
      </c>
      <c r="P34" s="48">
        <v>0</v>
      </c>
      <c r="Q34" s="48">
        <v>0</v>
      </c>
      <c r="R34" s="48">
        <v>0</v>
      </c>
      <c r="S34" s="10">
        <v>0</v>
      </c>
    </row>
    <row r="35" spans="1:19" x14ac:dyDescent="0.2">
      <c r="A35" s="9" t="s">
        <v>70</v>
      </c>
      <c r="B35" s="48">
        <v>0</v>
      </c>
      <c r="C35" s="48">
        <v>0</v>
      </c>
      <c r="D35" s="48">
        <v>0</v>
      </c>
      <c r="E35" s="48">
        <v>0</v>
      </c>
      <c r="F35" s="48">
        <v>0</v>
      </c>
      <c r="G35" s="48">
        <v>0</v>
      </c>
      <c r="H35" s="48">
        <v>1.2</v>
      </c>
      <c r="I35" s="48">
        <v>1212</v>
      </c>
      <c r="J35" s="48">
        <v>0</v>
      </c>
      <c r="K35" s="48">
        <v>0</v>
      </c>
      <c r="L35" s="48">
        <v>0.22700000000000001</v>
      </c>
      <c r="M35" s="48">
        <v>209.99770000000001</v>
      </c>
      <c r="N35" s="48">
        <v>0</v>
      </c>
      <c r="O35" s="48">
        <v>0</v>
      </c>
      <c r="P35" s="48">
        <v>0</v>
      </c>
      <c r="Q35" s="48">
        <v>0</v>
      </c>
      <c r="R35" s="48">
        <v>0</v>
      </c>
      <c r="S35" s="10">
        <v>0</v>
      </c>
    </row>
    <row r="36" spans="1:19" x14ac:dyDescent="0.2">
      <c r="A36" s="9" t="s">
        <v>71</v>
      </c>
      <c r="B36" s="48">
        <v>0</v>
      </c>
      <c r="C36" s="48">
        <v>0</v>
      </c>
      <c r="D36" s="48">
        <v>0</v>
      </c>
      <c r="E36" s="48">
        <v>0</v>
      </c>
      <c r="F36" s="48">
        <v>0</v>
      </c>
      <c r="G36" s="48">
        <v>0</v>
      </c>
      <c r="H36" s="48">
        <v>64.653999999999996</v>
      </c>
      <c r="I36" s="48">
        <v>55086.839600000007</v>
      </c>
      <c r="J36" s="48">
        <v>1.1359999999999999</v>
      </c>
      <c r="K36" s="48">
        <v>1249.9408000000001</v>
      </c>
      <c r="L36" s="48">
        <v>2.2719999999999998</v>
      </c>
      <c r="M36" s="48">
        <v>2899.9808000000003</v>
      </c>
      <c r="N36" s="48">
        <v>0</v>
      </c>
      <c r="O36" s="48">
        <v>0</v>
      </c>
      <c r="P36" s="48">
        <v>0</v>
      </c>
      <c r="Q36" s="48">
        <v>0</v>
      </c>
      <c r="R36" s="48">
        <v>0</v>
      </c>
      <c r="S36" s="10">
        <v>0</v>
      </c>
    </row>
    <row r="37" spans="1:19" x14ac:dyDescent="0.2">
      <c r="A37" s="9" t="s">
        <v>72</v>
      </c>
      <c r="B37" s="48">
        <v>0</v>
      </c>
      <c r="C37" s="48">
        <v>0</v>
      </c>
      <c r="D37" s="48">
        <v>0</v>
      </c>
      <c r="E37" s="48">
        <v>0</v>
      </c>
      <c r="F37" s="48">
        <v>0</v>
      </c>
      <c r="G37" s="48">
        <v>0</v>
      </c>
      <c r="H37" s="48">
        <v>0</v>
      </c>
      <c r="I37" s="48">
        <v>0</v>
      </c>
      <c r="J37" s="48">
        <v>0.03</v>
      </c>
      <c r="K37" s="48">
        <v>52</v>
      </c>
      <c r="L37" s="48">
        <v>0</v>
      </c>
      <c r="M37" s="48">
        <v>0</v>
      </c>
      <c r="N37" s="48">
        <v>0</v>
      </c>
      <c r="O37" s="48">
        <v>0</v>
      </c>
      <c r="P37" s="48">
        <v>0</v>
      </c>
      <c r="Q37" s="48">
        <v>0</v>
      </c>
      <c r="R37" s="48">
        <v>0</v>
      </c>
      <c r="S37" s="10">
        <v>0</v>
      </c>
    </row>
    <row r="38" spans="1:19" x14ac:dyDescent="0.2">
      <c r="A38" s="9" t="s">
        <v>73</v>
      </c>
      <c r="B38" s="48">
        <v>0</v>
      </c>
      <c r="C38" s="48">
        <v>0</v>
      </c>
      <c r="D38" s="48">
        <v>0</v>
      </c>
      <c r="E38" s="48">
        <v>0</v>
      </c>
      <c r="F38" s="48">
        <v>0</v>
      </c>
      <c r="G38" s="48">
        <v>0</v>
      </c>
      <c r="H38" s="48">
        <v>0</v>
      </c>
      <c r="I38" s="48">
        <v>0</v>
      </c>
      <c r="J38" s="48">
        <v>4.5359699999999998</v>
      </c>
      <c r="K38" s="48">
        <v>3095.3458999999998</v>
      </c>
      <c r="L38" s="48">
        <v>0</v>
      </c>
      <c r="M38" s="48">
        <v>0</v>
      </c>
      <c r="N38" s="48">
        <v>0</v>
      </c>
      <c r="O38" s="48">
        <v>0</v>
      </c>
      <c r="P38" s="48">
        <v>0</v>
      </c>
      <c r="Q38" s="48">
        <v>0</v>
      </c>
      <c r="R38" s="48">
        <v>0</v>
      </c>
      <c r="S38" s="10">
        <v>0</v>
      </c>
    </row>
    <row r="39" spans="1:19" x14ac:dyDescent="0.2">
      <c r="A39" s="9" t="s">
        <v>74</v>
      </c>
      <c r="B39" s="48">
        <v>0</v>
      </c>
      <c r="C39" s="48">
        <v>0</v>
      </c>
      <c r="D39" s="48">
        <v>0</v>
      </c>
      <c r="E39" s="48">
        <v>0</v>
      </c>
      <c r="F39" s="48">
        <v>0</v>
      </c>
      <c r="G39" s="48">
        <v>0</v>
      </c>
      <c r="H39" s="48">
        <v>5.0000000000000001E-3</v>
      </c>
      <c r="I39" s="48">
        <v>5</v>
      </c>
      <c r="J39" s="48">
        <v>0.02</v>
      </c>
      <c r="K39" s="48">
        <v>4</v>
      </c>
      <c r="L39" s="48">
        <v>0</v>
      </c>
      <c r="M39" s="48">
        <v>0</v>
      </c>
      <c r="N39" s="48">
        <v>0</v>
      </c>
      <c r="O39" s="48">
        <v>0</v>
      </c>
      <c r="P39" s="48">
        <v>0</v>
      </c>
      <c r="Q39" s="48">
        <v>0</v>
      </c>
      <c r="R39" s="48">
        <v>0</v>
      </c>
      <c r="S39" s="10">
        <v>0</v>
      </c>
    </row>
    <row r="40" spans="1:19" x14ac:dyDescent="0.2">
      <c r="A40" s="9" t="s">
        <v>75</v>
      </c>
      <c r="B40" s="48">
        <v>0</v>
      </c>
      <c r="C40" s="48">
        <v>0</v>
      </c>
      <c r="D40" s="48">
        <v>0</v>
      </c>
      <c r="E40" s="48">
        <v>0</v>
      </c>
      <c r="F40" s="48">
        <v>0</v>
      </c>
      <c r="G40" s="48">
        <v>0</v>
      </c>
      <c r="H40" s="48">
        <v>0</v>
      </c>
      <c r="I40" s="48">
        <v>0</v>
      </c>
      <c r="J40" s="48">
        <v>0.01</v>
      </c>
      <c r="K40" s="48">
        <v>3.01</v>
      </c>
      <c r="L40" s="48">
        <v>0</v>
      </c>
      <c r="M40" s="48">
        <v>0</v>
      </c>
      <c r="N40" s="48">
        <v>0</v>
      </c>
      <c r="O40" s="48">
        <v>0</v>
      </c>
      <c r="P40" s="48">
        <v>0</v>
      </c>
      <c r="Q40" s="48">
        <v>0</v>
      </c>
      <c r="R40" s="48">
        <v>0</v>
      </c>
      <c r="S40" s="10">
        <v>0</v>
      </c>
    </row>
    <row r="41" spans="1:19" x14ac:dyDescent="0.2">
      <c r="A41" s="9" t="s">
        <v>76</v>
      </c>
      <c r="B41" s="48">
        <v>0</v>
      </c>
      <c r="C41" s="48">
        <v>0</v>
      </c>
      <c r="D41" s="48">
        <v>0</v>
      </c>
      <c r="E41" s="48">
        <v>0</v>
      </c>
      <c r="F41" s="48">
        <v>0</v>
      </c>
      <c r="G41" s="48">
        <v>0</v>
      </c>
      <c r="H41" s="48">
        <v>123.544</v>
      </c>
      <c r="I41" s="48">
        <v>127135.73239999999</v>
      </c>
      <c r="J41" s="48">
        <v>0</v>
      </c>
      <c r="K41" s="48">
        <v>0</v>
      </c>
      <c r="L41" s="48">
        <v>0</v>
      </c>
      <c r="M41" s="48">
        <v>0</v>
      </c>
      <c r="N41" s="48">
        <v>0</v>
      </c>
      <c r="O41" s="48">
        <v>0</v>
      </c>
      <c r="P41" s="48">
        <v>0</v>
      </c>
      <c r="Q41" s="48">
        <v>0</v>
      </c>
      <c r="R41" s="48">
        <v>0</v>
      </c>
      <c r="S41" s="10">
        <v>0</v>
      </c>
    </row>
    <row r="42" spans="1:19" x14ac:dyDescent="0.2">
      <c r="A42" s="9" t="s">
        <v>77</v>
      </c>
      <c r="B42" s="48">
        <v>0</v>
      </c>
      <c r="C42" s="48">
        <v>0</v>
      </c>
      <c r="D42" s="48">
        <v>0</v>
      </c>
      <c r="E42" s="48">
        <v>0</v>
      </c>
      <c r="F42" s="48">
        <v>0</v>
      </c>
      <c r="G42" s="48">
        <v>0</v>
      </c>
      <c r="H42" s="48">
        <v>160.0565</v>
      </c>
      <c r="I42" s="48">
        <v>67287.050099999993</v>
      </c>
      <c r="J42" s="48">
        <v>0</v>
      </c>
      <c r="K42" s="48">
        <v>0</v>
      </c>
      <c r="L42" s="48">
        <v>0</v>
      </c>
      <c r="M42" s="48">
        <v>0</v>
      </c>
      <c r="N42" s="48">
        <v>0</v>
      </c>
      <c r="O42" s="48">
        <v>0</v>
      </c>
      <c r="P42" s="48">
        <v>0</v>
      </c>
      <c r="Q42" s="48">
        <v>0</v>
      </c>
      <c r="R42" s="48">
        <v>0</v>
      </c>
      <c r="S42" s="10">
        <v>0</v>
      </c>
    </row>
    <row r="43" spans="1:19" x14ac:dyDescent="0.2">
      <c r="A43" s="9" t="s">
        <v>78</v>
      </c>
      <c r="B43" s="48">
        <v>0</v>
      </c>
      <c r="C43" s="48">
        <v>0</v>
      </c>
      <c r="D43" s="48">
        <v>0</v>
      </c>
      <c r="E43" s="48">
        <v>0</v>
      </c>
      <c r="F43" s="48">
        <v>0</v>
      </c>
      <c r="G43" s="48">
        <v>0</v>
      </c>
      <c r="H43" s="48">
        <v>12.657999999999999</v>
      </c>
      <c r="I43" s="48">
        <v>3677.12</v>
      </c>
      <c r="J43" s="48">
        <v>0</v>
      </c>
      <c r="K43" s="48">
        <v>0</v>
      </c>
      <c r="L43" s="48">
        <v>0</v>
      </c>
      <c r="M43" s="48">
        <v>0</v>
      </c>
      <c r="N43" s="48">
        <v>0</v>
      </c>
      <c r="O43" s="48">
        <v>0</v>
      </c>
      <c r="P43" s="48">
        <v>0</v>
      </c>
      <c r="Q43" s="48">
        <v>0</v>
      </c>
      <c r="R43" s="48">
        <v>0</v>
      </c>
      <c r="S43" s="10">
        <v>0</v>
      </c>
    </row>
    <row r="44" spans="1:19" x14ac:dyDescent="0.2">
      <c r="A44" s="9" t="s">
        <v>79</v>
      </c>
      <c r="B44" s="48">
        <v>0</v>
      </c>
      <c r="C44" s="48">
        <v>0</v>
      </c>
      <c r="D44" s="48">
        <v>0</v>
      </c>
      <c r="E44" s="48">
        <v>0</v>
      </c>
      <c r="F44" s="48">
        <v>0</v>
      </c>
      <c r="G44" s="48">
        <v>0</v>
      </c>
      <c r="H44" s="48">
        <v>0.2</v>
      </c>
      <c r="I44" s="48">
        <v>128</v>
      </c>
      <c r="J44" s="48">
        <v>0</v>
      </c>
      <c r="K44" s="48">
        <v>0</v>
      </c>
      <c r="L44" s="48">
        <v>0</v>
      </c>
      <c r="M44" s="48">
        <v>0</v>
      </c>
      <c r="N44" s="48">
        <v>0</v>
      </c>
      <c r="O44" s="48">
        <v>0</v>
      </c>
      <c r="P44" s="48">
        <v>0</v>
      </c>
      <c r="Q44" s="48">
        <v>0</v>
      </c>
      <c r="R44" s="48">
        <v>0</v>
      </c>
      <c r="S44" s="10">
        <v>0</v>
      </c>
    </row>
    <row r="45" spans="1:19" x14ac:dyDescent="0.2">
      <c r="A45" s="9" t="s">
        <v>80</v>
      </c>
      <c r="B45" s="48">
        <v>34044</v>
      </c>
      <c r="C45" s="48">
        <v>15618.581400000003</v>
      </c>
      <c r="D45" s="48">
        <v>0</v>
      </c>
      <c r="E45" s="48">
        <v>0</v>
      </c>
      <c r="F45" s="48">
        <v>117511</v>
      </c>
      <c r="G45" s="48">
        <v>103526.118</v>
      </c>
      <c r="H45" s="48">
        <v>0</v>
      </c>
      <c r="I45" s="48">
        <v>0</v>
      </c>
      <c r="J45" s="48">
        <v>0</v>
      </c>
      <c r="K45" s="48">
        <v>0</v>
      </c>
      <c r="L45" s="48">
        <v>0</v>
      </c>
      <c r="M45" s="48">
        <v>0</v>
      </c>
      <c r="N45" s="48">
        <v>0</v>
      </c>
      <c r="O45" s="48">
        <v>0</v>
      </c>
      <c r="P45" s="48">
        <v>0</v>
      </c>
      <c r="Q45" s="48">
        <v>0</v>
      </c>
      <c r="R45" s="48">
        <v>0</v>
      </c>
      <c r="S45" s="10">
        <v>0</v>
      </c>
    </row>
    <row r="46" spans="1:19" x14ac:dyDescent="0.2">
      <c r="A46" s="9" t="s">
        <v>81</v>
      </c>
      <c r="B46" s="48">
        <v>147287.01</v>
      </c>
      <c r="C46" s="48">
        <v>104966.08990000001</v>
      </c>
      <c r="D46" s="48">
        <v>161662</v>
      </c>
      <c r="E46" s="48">
        <v>113135.27</v>
      </c>
      <c r="F46" s="48">
        <v>261476.05</v>
      </c>
      <c r="G46" s="48">
        <v>155242.66370000006</v>
      </c>
      <c r="H46" s="48">
        <v>0</v>
      </c>
      <c r="I46" s="48">
        <v>0</v>
      </c>
      <c r="J46" s="48">
        <v>0</v>
      </c>
      <c r="K46" s="48">
        <v>0</v>
      </c>
      <c r="L46" s="48">
        <v>0</v>
      </c>
      <c r="M46" s="48">
        <v>0</v>
      </c>
      <c r="N46" s="48">
        <v>0</v>
      </c>
      <c r="O46" s="48">
        <v>0</v>
      </c>
      <c r="P46" s="48">
        <v>0</v>
      </c>
      <c r="Q46" s="48">
        <v>0</v>
      </c>
      <c r="R46" s="48">
        <v>4.4390000000000001</v>
      </c>
      <c r="S46" s="10">
        <v>3551.2</v>
      </c>
    </row>
    <row r="47" spans="1:19" x14ac:dyDescent="0.2">
      <c r="A47" s="9" t="s">
        <v>82</v>
      </c>
      <c r="B47" s="48">
        <v>0</v>
      </c>
      <c r="C47" s="48">
        <v>0</v>
      </c>
      <c r="D47" s="48">
        <v>0</v>
      </c>
      <c r="E47" s="48">
        <v>0</v>
      </c>
      <c r="F47" s="48">
        <v>0</v>
      </c>
      <c r="G47" s="48">
        <v>0</v>
      </c>
      <c r="H47" s="48">
        <v>0</v>
      </c>
      <c r="I47" s="48">
        <v>0</v>
      </c>
      <c r="J47" s="48">
        <v>0</v>
      </c>
      <c r="K47" s="48">
        <v>0</v>
      </c>
      <c r="L47" s="48">
        <v>0</v>
      </c>
      <c r="M47" s="48">
        <v>0</v>
      </c>
      <c r="N47" s="48">
        <v>0</v>
      </c>
      <c r="O47" s="48">
        <v>0</v>
      </c>
      <c r="P47" s="48">
        <v>0</v>
      </c>
      <c r="Q47" s="48">
        <v>0</v>
      </c>
      <c r="R47" s="48">
        <v>0</v>
      </c>
      <c r="S47" s="10">
        <v>0</v>
      </c>
    </row>
    <row r="48" spans="1:19" x14ac:dyDescent="0.2">
      <c r="A48" s="9" t="s">
        <v>83</v>
      </c>
      <c r="B48" s="48">
        <v>0</v>
      </c>
      <c r="C48" s="48">
        <v>0</v>
      </c>
      <c r="D48" s="48">
        <v>0</v>
      </c>
      <c r="E48" s="48">
        <v>0</v>
      </c>
      <c r="F48" s="48">
        <v>0</v>
      </c>
      <c r="G48" s="48">
        <v>0</v>
      </c>
      <c r="H48" s="48">
        <v>0</v>
      </c>
      <c r="I48" s="48">
        <v>0</v>
      </c>
      <c r="J48" s="48">
        <v>0</v>
      </c>
      <c r="K48" s="48">
        <v>0</v>
      </c>
      <c r="L48" s="48">
        <v>0</v>
      </c>
      <c r="M48" s="48">
        <v>0</v>
      </c>
      <c r="N48" s="48">
        <v>0</v>
      </c>
      <c r="O48" s="48">
        <v>0</v>
      </c>
      <c r="P48" s="48">
        <v>0</v>
      </c>
      <c r="Q48" s="48">
        <v>0</v>
      </c>
      <c r="R48" s="48">
        <v>0</v>
      </c>
      <c r="S48" s="10">
        <v>0</v>
      </c>
    </row>
    <row r="49" spans="1:19" x14ac:dyDescent="0.2">
      <c r="A49" s="9" t="s">
        <v>84</v>
      </c>
      <c r="B49" s="48">
        <v>22645</v>
      </c>
      <c r="C49" s="48">
        <v>4511.0349999999999</v>
      </c>
      <c r="D49" s="48">
        <v>18720</v>
      </c>
      <c r="E49" s="48">
        <v>4030</v>
      </c>
      <c r="F49" s="48">
        <v>13660</v>
      </c>
      <c r="G49" s="48">
        <v>4463.4344000000001</v>
      </c>
      <c r="H49" s="48">
        <v>0</v>
      </c>
      <c r="I49" s="48">
        <v>0</v>
      </c>
      <c r="J49" s="48">
        <v>0</v>
      </c>
      <c r="K49" s="48">
        <v>0</v>
      </c>
      <c r="L49" s="48">
        <v>0</v>
      </c>
      <c r="M49" s="48">
        <v>0</v>
      </c>
      <c r="N49" s="48">
        <v>0</v>
      </c>
      <c r="O49" s="48">
        <v>0</v>
      </c>
      <c r="P49" s="48">
        <v>0</v>
      </c>
      <c r="Q49" s="48">
        <v>0</v>
      </c>
      <c r="R49" s="48">
        <v>0</v>
      </c>
      <c r="S49" s="10">
        <v>0</v>
      </c>
    </row>
    <row r="50" spans="1:19" x14ac:dyDescent="0.2">
      <c r="A50" s="11" t="s">
        <v>85</v>
      </c>
      <c r="B50" s="58">
        <v>463051.90000000037</v>
      </c>
      <c r="C50" s="58">
        <v>287188.97157999687</v>
      </c>
      <c r="D50" s="58">
        <v>381641.79999999888</v>
      </c>
      <c r="E50" s="58">
        <v>285206.06000000052</v>
      </c>
      <c r="F50" s="58">
        <v>339768.68809999898</v>
      </c>
      <c r="G50" s="58">
        <v>199116.1131060021</v>
      </c>
      <c r="H50" s="58">
        <v>0</v>
      </c>
      <c r="I50" s="58">
        <v>0</v>
      </c>
      <c r="J50" s="58">
        <v>0</v>
      </c>
      <c r="K50" s="58">
        <v>0</v>
      </c>
      <c r="L50" s="58">
        <v>0</v>
      </c>
      <c r="M50" s="58">
        <v>0</v>
      </c>
      <c r="N50" s="58">
        <v>0</v>
      </c>
      <c r="O50" s="58">
        <v>0</v>
      </c>
      <c r="P50" s="58">
        <v>0</v>
      </c>
      <c r="Q50" s="58">
        <v>0</v>
      </c>
      <c r="R50" s="58">
        <v>232.61811069999999</v>
      </c>
      <c r="S50" s="12">
        <v>240535.23810000002</v>
      </c>
    </row>
    <row r="51" spans="1:19" x14ac:dyDescent="0.2">
      <c r="A51" s="39" t="s">
        <v>86</v>
      </c>
      <c r="B51" s="39"/>
      <c r="C51" s="39"/>
      <c r="D51" s="39"/>
      <c r="E51" s="39"/>
    </row>
  </sheetData>
  <mergeCells count="11">
    <mergeCell ref="L9:M9"/>
    <mergeCell ref="R9:S9"/>
    <mergeCell ref="A8:S8"/>
    <mergeCell ref="N9:O9"/>
    <mergeCell ref="A9:A10"/>
    <mergeCell ref="F9:G9"/>
    <mergeCell ref="H9:I9"/>
    <mergeCell ref="J9:K9"/>
    <mergeCell ref="B9:C9"/>
    <mergeCell ref="D9:E9"/>
    <mergeCell ref="P9:Q9"/>
  </mergeCells>
  <pageMargins left="0.78749999999999998" right="0.78749999999999998" top="1.0249999999999999" bottom="1.0249999999999999" header="0.78749999999999998" footer="0.78749999999999998"/>
  <headerFooter>
    <oddHeader>&amp;C&amp;A</oddHeader>
    <oddFooter>&amp;CPágina &amp;P</oddFooter>
  </headerFooter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0:AN17"/>
  <sheetViews>
    <sheetView showGridLines="0" zoomScaleNormal="100" workbookViewId="0">
      <selection activeCell="A18" sqref="A18"/>
    </sheetView>
  </sheetViews>
  <sheetFormatPr baseColWidth="10" defaultColWidth="9.140625" defaultRowHeight="12.75" x14ac:dyDescent="0.2"/>
  <cols>
    <col min="1" max="1025" width="11.5703125"/>
  </cols>
  <sheetData>
    <row r="10" spans="1:40" ht="33.950000000000003" customHeight="1" x14ac:dyDescent="0.2">
      <c r="A10" s="75" t="s">
        <v>87</v>
      </c>
      <c r="B10" s="75"/>
      <c r="C10" s="75"/>
      <c r="D10" s="75"/>
      <c r="E10" s="75"/>
      <c r="F10" s="75"/>
      <c r="G10" s="75"/>
      <c r="H10" s="75"/>
      <c r="I10" s="75"/>
      <c r="J10" s="75"/>
      <c r="K10" s="75"/>
      <c r="L10" s="75"/>
      <c r="N10" s="40"/>
      <c r="AC10" s="75" t="s">
        <v>88</v>
      </c>
      <c r="AD10" s="75"/>
      <c r="AE10" s="75"/>
      <c r="AF10" s="75"/>
      <c r="AG10" s="75"/>
      <c r="AH10" s="75"/>
      <c r="AI10" s="75"/>
      <c r="AJ10" s="75"/>
      <c r="AK10" s="75"/>
      <c r="AL10" s="75"/>
      <c r="AM10" s="75"/>
      <c r="AN10" s="75"/>
    </row>
    <row r="11" spans="1:40" x14ac:dyDescent="0.2">
      <c r="A11" s="76"/>
      <c r="B11" s="76"/>
      <c r="C11" s="76"/>
      <c r="D11" s="76"/>
      <c r="E11" s="76"/>
      <c r="F11" s="76"/>
      <c r="G11" s="76"/>
      <c r="H11" s="76"/>
      <c r="I11" s="76"/>
      <c r="J11" s="76"/>
      <c r="K11" s="76"/>
      <c r="L11" s="76"/>
      <c r="AC11" s="76"/>
      <c r="AD11" s="76"/>
      <c r="AE11" s="76"/>
      <c r="AF11" s="76"/>
      <c r="AG11" s="76"/>
      <c r="AH11" s="76"/>
      <c r="AI11" s="76"/>
      <c r="AJ11" s="76"/>
      <c r="AK11" s="76"/>
      <c r="AL11" s="76"/>
      <c r="AM11" s="76"/>
      <c r="AN11" s="76"/>
    </row>
    <row r="12" spans="1:40" x14ac:dyDescent="0.2">
      <c r="A12" s="76"/>
      <c r="B12" s="76"/>
      <c r="C12" s="76"/>
      <c r="D12" s="76"/>
      <c r="E12" s="76"/>
      <c r="F12" s="76"/>
      <c r="G12" s="76"/>
      <c r="H12" s="76"/>
      <c r="I12" s="76"/>
      <c r="J12" s="76"/>
      <c r="K12" s="76"/>
      <c r="L12" s="76"/>
      <c r="AC12" s="76"/>
      <c r="AD12" s="76"/>
      <c r="AE12" s="76"/>
      <c r="AF12" s="76"/>
      <c r="AG12" s="76"/>
      <c r="AH12" s="76"/>
      <c r="AI12" s="76"/>
      <c r="AJ12" s="76"/>
      <c r="AK12" s="76"/>
      <c r="AL12" s="76"/>
      <c r="AM12" s="76"/>
      <c r="AN12" s="76"/>
    </row>
    <row r="13" spans="1:40" x14ac:dyDescent="0.2">
      <c r="A13" s="76"/>
      <c r="B13" s="76"/>
      <c r="C13" s="76"/>
      <c r="D13" s="76"/>
      <c r="E13" s="76"/>
      <c r="F13" s="76"/>
      <c r="G13" s="76"/>
      <c r="H13" s="76"/>
      <c r="I13" s="76"/>
      <c r="J13" s="76"/>
      <c r="K13" s="76"/>
      <c r="L13" s="76"/>
      <c r="AC13" s="76"/>
      <c r="AD13" s="76"/>
      <c r="AE13" s="76"/>
      <c r="AF13" s="76"/>
      <c r="AG13" s="76"/>
      <c r="AH13" s="76"/>
      <c r="AI13" s="76"/>
      <c r="AJ13" s="76"/>
      <c r="AK13" s="76"/>
      <c r="AL13" s="76"/>
      <c r="AM13" s="76"/>
      <c r="AN13" s="76"/>
    </row>
    <row r="14" spans="1:40" x14ac:dyDescent="0.2">
      <c r="A14" s="76"/>
      <c r="B14" s="76"/>
      <c r="C14" s="76"/>
      <c r="D14" s="76"/>
      <c r="E14" s="76"/>
      <c r="F14" s="76"/>
      <c r="G14" s="76"/>
      <c r="H14" s="76"/>
      <c r="I14" s="76"/>
      <c r="J14" s="76"/>
      <c r="K14" s="76"/>
      <c r="L14" s="76"/>
      <c r="AC14" s="76"/>
      <c r="AD14" s="76"/>
      <c r="AE14" s="76"/>
      <c r="AF14" s="76"/>
      <c r="AG14" s="76"/>
      <c r="AH14" s="76"/>
      <c r="AI14" s="76"/>
      <c r="AJ14" s="76"/>
      <c r="AK14" s="76"/>
      <c r="AL14" s="76"/>
      <c r="AM14" s="76"/>
      <c r="AN14" s="76"/>
    </row>
    <row r="15" spans="1:40" x14ac:dyDescent="0.2">
      <c r="A15" s="76"/>
      <c r="B15" s="76"/>
      <c r="C15" s="76"/>
      <c r="D15" s="76"/>
      <c r="E15" s="76"/>
      <c r="F15" s="76"/>
      <c r="G15" s="76"/>
      <c r="H15" s="76"/>
      <c r="I15" s="76"/>
      <c r="J15" s="76"/>
      <c r="K15" s="76"/>
      <c r="L15" s="76"/>
      <c r="AC15" s="76"/>
      <c r="AD15" s="76"/>
      <c r="AE15" s="76"/>
      <c r="AF15" s="76"/>
      <c r="AG15" s="76"/>
      <c r="AH15" s="76"/>
      <c r="AI15" s="76"/>
      <c r="AJ15" s="76"/>
      <c r="AK15" s="76"/>
      <c r="AL15" s="76"/>
      <c r="AM15" s="76"/>
      <c r="AN15" s="76"/>
    </row>
    <row r="16" spans="1:40" x14ac:dyDescent="0.2">
      <c r="A16" s="76"/>
      <c r="B16" s="76"/>
      <c r="C16" s="76"/>
      <c r="D16" s="76"/>
      <c r="E16" s="76"/>
      <c r="F16" s="76"/>
      <c r="G16" s="76"/>
      <c r="H16" s="76"/>
      <c r="I16" s="76"/>
      <c r="J16" s="76"/>
      <c r="K16" s="76"/>
      <c r="L16" s="76"/>
      <c r="AC16" s="76"/>
      <c r="AD16" s="76"/>
      <c r="AE16" s="76"/>
      <c r="AF16" s="76"/>
      <c r="AG16" s="76"/>
      <c r="AH16" s="76"/>
      <c r="AI16" s="76"/>
      <c r="AJ16" s="76"/>
      <c r="AK16" s="76"/>
      <c r="AL16" s="76"/>
      <c r="AM16" s="76"/>
      <c r="AN16" s="76"/>
    </row>
    <row r="17" spans="1:40" x14ac:dyDescent="0.2">
      <c r="A17" s="76"/>
      <c r="B17" s="76"/>
      <c r="C17" s="76"/>
      <c r="D17" s="76"/>
      <c r="E17" s="76"/>
      <c r="F17" s="76"/>
      <c r="G17" s="76"/>
      <c r="H17" s="76"/>
      <c r="I17" s="76"/>
      <c r="J17" s="76"/>
      <c r="K17" s="76"/>
      <c r="L17" s="76"/>
      <c r="AC17" s="76"/>
      <c r="AD17" s="76"/>
      <c r="AE17" s="76"/>
      <c r="AF17" s="76"/>
      <c r="AG17" s="76"/>
      <c r="AH17" s="76"/>
      <c r="AI17" s="76"/>
      <c r="AJ17" s="76"/>
      <c r="AK17" s="76"/>
      <c r="AL17" s="76"/>
      <c r="AM17" s="76"/>
      <c r="AN17" s="76"/>
    </row>
  </sheetData>
  <mergeCells count="2">
    <mergeCell ref="A10:L17"/>
    <mergeCell ref="AC10:AN17"/>
  </mergeCells>
  <pageMargins left="0.78749999999999998" right="0.78749999999999998" top="1.0249999999999999" bottom="1.0249999999999999" header="0.78749999999999998" footer="0.78749999999999998"/>
  <headerFooter>
    <oddHeader>&amp;C&amp;A</oddHeader>
    <oddFooter>&amp;CPágina &amp;P</oddFooter>
  </headerFooter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8:F18"/>
  <sheetViews>
    <sheetView showGridLines="0" zoomScaleNormal="100" workbookViewId="0">
      <selection activeCell="A9" sqref="A9"/>
    </sheetView>
  </sheetViews>
  <sheetFormatPr baseColWidth="10" defaultColWidth="9.140625" defaultRowHeight="12.75" x14ac:dyDescent="0.2"/>
  <cols>
    <col min="1" max="1" width="11.5703125"/>
    <col min="2" max="2" width="12.7109375"/>
    <col min="3" max="3" width="13.28515625"/>
    <col min="4" max="4" width="13.140625" customWidth="1"/>
    <col min="5" max="5" width="11.42578125"/>
    <col min="6" max="1025" width="11.5703125"/>
  </cols>
  <sheetData>
    <row r="8" spans="1:5" ht="48" customHeight="1" x14ac:dyDescent="0.2">
      <c r="A8" s="89" t="s">
        <v>116</v>
      </c>
      <c r="B8" s="89"/>
      <c r="C8" s="89"/>
      <c r="D8" s="89"/>
      <c r="E8" s="89"/>
    </row>
    <row r="9" spans="1:5" ht="30" x14ac:dyDescent="0.2">
      <c r="A9" s="41" t="s">
        <v>33</v>
      </c>
      <c r="B9" s="42" t="s">
        <v>7</v>
      </c>
      <c r="C9" s="42" t="s">
        <v>89</v>
      </c>
      <c r="D9" s="42" t="s">
        <v>12</v>
      </c>
      <c r="E9" s="43" t="s">
        <v>90</v>
      </c>
    </row>
    <row r="10" spans="1:5" x14ac:dyDescent="0.2">
      <c r="A10" s="44">
        <v>2015</v>
      </c>
      <c r="B10" s="45">
        <v>910732</v>
      </c>
      <c r="C10" s="45">
        <v>1630.4342581888</v>
      </c>
      <c r="D10" s="45">
        <v>197044.5044950044</v>
      </c>
      <c r="E10" s="46">
        <v>715317.92976318439</v>
      </c>
    </row>
    <row r="11" spans="1:5" x14ac:dyDescent="0.2">
      <c r="A11" s="47">
        <v>2016</v>
      </c>
      <c r="B11" s="48">
        <v>1071883</v>
      </c>
      <c r="C11" s="48">
        <v>2193.4270871999979</v>
      </c>
      <c r="D11" s="48">
        <v>186623.23645821313</v>
      </c>
      <c r="E11" s="49">
        <v>887453.19062898704</v>
      </c>
    </row>
    <row r="12" spans="1:5" x14ac:dyDescent="0.2">
      <c r="A12" s="47">
        <v>2017</v>
      </c>
      <c r="B12" s="48">
        <v>1076039</v>
      </c>
      <c r="C12" s="48">
        <v>3774.4654569800005</v>
      </c>
      <c r="D12" s="48">
        <v>196199.81778105634</v>
      </c>
      <c r="E12" s="49">
        <v>883613.64767592377</v>
      </c>
    </row>
    <row r="13" spans="1:5" x14ac:dyDescent="0.2">
      <c r="A13" s="47">
        <v>2018</v>
      </c>
      <c r="B13" s="48">
        <v>1163145</v>
      </c>
      <c r="C13" s="48">
        <v>2359.5906551799999</v>
      </c>
      <c r="D13" s="48">
        <v>276218.79610599083</v>
      </c>
      <c r="E13" s="49">
        <v>889285.79454918904</v>
      </c>
    </row>
    <row r="14" spans="1:5" x14ac:dyDescent="0.2">
      <c r="A14" s="47">
        <v>2019</v>
      </c>
      <c r="B14" s="48">
        <v>1209330</v>
      </c>
      <c r="C14" s="48">
        <v>2104.3755770999996</v>
      </c>
      <c r="D14" s="48">
        <v>226509.79519345076</v>
      </c>
      <c r="E14" s="49">
        <v>984924.58038364933</v>
      </c>
    </row>
    <row r="15" spans="1:5" x14ac:dyDescent="0.2">
      <c r="A15" s="47">
        <v>2020</v>
      </c>
      <c r="B15" s="48">
        <v>1259747.6000000001</v>
      </c>
      <c r="C15" s="48">
        <v>1480.0239087999998</v>
      </c>
      <c r="D15" s="48">
        <v>173156.60434526397</v>
      </c>
      <c r="E15" s="49">
        <v>1088071.0195635362</v>
      </c>
    </row>
    <row r="16" spans="1:5" x14ac:dyDescent="0.2">
      <c r="A16" s="47">
        <v>2021</v>
      </c>
      <c r="B16" s="48">
        <v>1283224.798223563</v>
      </c>
      <c r="C16" s="48">
        <v>2138.7023013999997</v>
      </c>
      <c r="D16" s="48">
        <v>202176.74286244364</v>
      </c>
      <c r="E16" s="49">
        <v>1083186.7576625193</v>
      </c>
    </row>
    <row r="17" spans="1:6" x14ac:dyDescent="0.2">
      <c r="A17" s="50">
        <v>2022</v>
      </c>
      <c r="B17" s="51">
        <v>1372216.4219825827</v>
      </c>
      <c r="C17" s="51">
        <v>4861.4459120399997</v>
      </c>
      <c r="D17" s="51">
        <v>214787.61763289018</v>
      </c>
      <c r="E17" s="52">
        <v>1162290.2502617326</v>
      </c>
      <c r="F17" s="48"/>
    </row>
    <row r="18" spans="1:6" x14ac:dyDescent="0.2">
      <c r="A18" s="53" t="s">
        <v>91</v>
      </c>
    </row>
  </sheetData>
  <mergeCells count="1">
    <mergeCell ref="A8:E8"/>
  </mergeCells>
  <pageMargins left="0.78749999999999998" right="0.78749999999999998" top="1.0249999999999999" bottom="1.0249999999999999" header="0.78749999999999998" footer="0.78749999999999998"/>
  <headerFooter>
    <oddHeader>&amp;C&amp;A</oddHeader>
    <oddFooter>&amp;CPágina &amp;P</oddFooter>
  </headerFooter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8:B18"/>
  <sheetViews>
    <sheetView showGridLines="0" zoomScaleNormal="100" workbookViewId="0">
      <selection activeCell="B17" sqref="B17"/>
    </sheetView>
  </sheetViews>
  <sheetFormatPr baseColWidth="10" defaultColWidth="9.140625" defaultRowHeight="12.75" x14ac:dyDescent="0.2"/>
  <cols>
    <col min="1" max="1" width="15.5703125"/>
    <col min="2" max="2" width="19.140625"/>
    <col min="3" max="1025" width="11.5703125"/>
  </cols>
  <sheetData>
    <row r="8" spans="1:2" ht="63.75" customHeight="1" x14ac:dyDescent="0.2">
      <c r="A8" s="83" t="s">
        <v>117</v>
      </c>
      <c r="B8" s="83"/>
    </row>
    <row r="9" spans="1:2" x14ac:dyDescent="0.2">
      <c r="A9" s="24" t="s">
        <v>42</v>
      </c>
      <c r="B9" s="26" t="s">
        <v>90</v>
      </c>
    </row>
    <row r="10" spans="1:2" x14ac:dyDescent="0.2">
      <c r="A10" s="13">
        <v>2015</v>
      </c>
      <c r="B10" s="54">
        <v>7.1312736792616143</v>
      </c>
    </row>
    <row r="11" spans="1:2" x14ac:dyDescent="0.2">
      <c r="A11" s="9">
        <v>2016</v>
      </c>
      <c r="B11" s="55">
        <v>8.7415817454478795</v>
      </c>
    </row>
    <row r="12" spans="1:2" x14ac:dyDescent="0.2">
      <c r="A12" s="9">
        <v>2017</v>
      </c>
      <c r="B12" s="55">
        <v>8.5997050897155436</v>
      </c>
    </row>
    <row r="13" spans="1:2" x14ac:dyDescent="0.2">
      <c r="A13" s="9">
        <v>2018</v>
      </c>
      <c r="B13" s="55">
        <v>8.5514364624053325</v>
      </c>
    </row>
    <row r="14" spans="1:2" x14ac:dyDescent="0.2">
      <c r="A14" s="9">
        <v>2019</v>
      </c>
      <c r="B14" s="55">
        <v>9.3578756428098675</v>
      </c>
    </row>
    <row r="15" spans="1:2" x14ac:dyDescent="0.2">
      <c r="A15" s="9">
        <v>2020</v>
      </c>
      <c r="B15" s="55">
        <v>10.413658646696872</v>
      </c>
    </row>
    <row r="16" spans="1:2" x14ac:dyDescent="0.2">
      <c r="A16" s="9">
        <v>2021</v>
      </c>
      <c r="B16" s="55">
        <v>10.281269604842272</v>
      </c>
    </row>
    <row r="17" spans="1:2" x14ac:dyDescent="0.2">
      <c r="A17" s="11">
        <v>2022</v>
      </c>
      <c r="B17" s="56">
        <v>10.942355813616429</v>
      </c>
    </row>
    <row r="18" spans="1:2" ht="22.5" customHeight="1" x14ac:dyDescent="0.2">
      <c r="A18" s="90" t="s">
        <v>92</v>
      </c>
      <c r="B18" s="90"/>
    </row>
  </sheetData>
  <mergeCells count="2">
    <mergeCell ref="A8:B8"/>
    <mergeCell ref="A18:B18"/>
  </mergeCells>
  <pageMargins left="0.78749999999999998" right="0.78749999999999998" top="1.0249999999999999" bottom="1.0249999999999999" header="0.78749999999999998" footer="0.78749999999999998"/>
  <headerFooter>
    <oddHeader>&amp;C&amp;A</oddHeader>
    <oddFooter>&amp;CPágina &amp;P</oddFooter>
  </headerFooter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1EEF7B-E54E-40BC-9FB5-014B8FB9B224}">
  <dimension ref="A8:B39"/>
  <sheetViews>
    <sheetView showGridLines="0" topLeftCell="A6" zoomScaleNormal="100" workbookViewId="0">
      <selection activeCell="N13" sqref="N13"/>
    </sheetView>
  </sheetViews>
  <sheetFormatPr baseColWidth="10" defaultColWidth="9.140625" defaultRowHeight="12.75" x14ac:dyDescent="0.2"/>
  <cols>
    <col min="1" max="1" width="15.5703125" customWidth="1"/>
    <col min="2" max="2" width="10.28515625" bestFit="1" customWidth="1"/>
  </cols>
  <sheetData>
    <row r="8" spans="1:2" ht="68.25" customHeight="1" x14ac:dyDescent="0.2">
      <c r="A8" s="77" t="s">
        <v>119</v>
      </c>
      <c r="B8" s="77"/>
    </row>
    <row r="9" spans="1:2" x14ac:dyDescent="0.2">
      <c r="A9" s="5" t="s">
        <v>33</v>
      </c>
      <c r="B9" s="6" t="s">
        <v>93</v>
      </c>
    </row>
    <row r="10" spans="1:2" x14ac:dyDescent="0.2">
      <c r="A10" s="13">
        <v>2000</v>
      </c>
      <c r="B10" s="65">
        <v>2.8056119444444452</v>
      </c>
    </row>
    <row r="11" spans="1:2" x14ac:dyDescent="0.2">
      <c r="A11" s="9">
        <v>2001</v>
      </c>
      <c r="B11" s="66">
        <v>3.1424439236111112</v>
      </c>
    </row>
    <row r="12" spans="1:2" x14ac:dyDescent="0.2">
      <c r="A12" s="9">
        <v>2002</v>
      </c>
      <c r="B12" s="66">
        <v>3.276856076388889</v>
      </c>
    </row>
    <row r="13" spans="1:2" x14ac:dyDescent="0.2">
      <c r="A13" s="9">
        <v>2003</v>
      </c>
      <c r="B13" s="66">
        <v>3.4020222222222221</v>
      </c>
    </row>
    <row r="14" spans="1:2" x14ac:dyDescent="0.2">
      <c r="A14" s="9">
        <v>2004</v>
      </c>
      <c r="B14" s="67">
        <v>7.8081786458333324</v>
      </c>
    </row>
    <row r="15" spans="1:2" x14ac:dyDescent="0.2">
      <c r="A15" s="9">
        <v>2005</v>
      </c>
      <c r="B15" s="67">
        <v>8.733010590277777</v>
      </c>
    </row>
    <row r="16" spans="1:2" x14ac:dyDescent="0.2">
      <c r="A16" s="9">
        <v>2006</v>
      </c>
      <c r="B16" s="67">
        <v>9.1216597222222209</v>
      </c>
    </row>
    <row r="17" spans="1:2" x14ac:dyDescent="0.2">
      <c r="A17" s="9">
        <v>2007</v>
      </c>
      <c r="B17" s="67">
        <v>9.4791003472222233</v>
      </c>
    </row>
    <row r="18" spans="1:2" x14ac:dyDescent="0.2">
      <c r="A18" s="9">
        <v>2008</v>
      </c>
      <c r="B18" s="67">
        <v>11.641860199652777</v>
      </c>
    </row>
    <row r="19" spans="1:2" x14ac:dyDescent="0.2">
      <c r="A19" s="9">
        <v>2009</v>
      </c>
      <c r="B19" s="67">
        <v>9.4226323093237649</v>
      </c>
    </row>
    <row r="20" spans="1:2" x14ac:dyDescent="0.2">
      <c r="A20" s="9">
        <v>2010</v>
      </c>
      <c r="B20" s="67">
        <v>11.281230918902649</v>
      </c>
    </row>
    <row r="21" spans="1:2" x14ac:dyDescent="0.2">
      <c r="A21" s="9">
        <v>2011</v>
      </c>
      <c r="B21" s="67">
        <v>11.444269555675804</v>
      </c>
    </row>
    <row r="22" spans="1:2" x14ac:dyDescent="0.2">
      <c r="A22" s="9">
        <v>2012</v>
      </c>
      <c r="B22" s="67">
        <v>11.165183080808079</v>
      </c>
    </row>
    <row r="23" spans="1:2" x14ac:dyDescent="0.2">
      <c r="A23" s="9">
        <v>2013</v>
      </c>
      <c r="B23" s="67">
        <v>11.34</v>
      </c>
    </row>
    <row r="24" spans="1:2" x14ac:dyDescent="0.2">
      <c r="A24" s="9">
        <v>2014</v>
      </c>
      <c r="B24" s="67">
        <v>12.26</v>
      </c>
    </row>
    <row r="25" spans="1:2" x14ac:dyDescent="0.2">
      <c r="A25" s="9">
        <v>2015</v>
      </c>
      <c r="B25" s="67">
        <v>12.350718725718727</v>
      </c>
    </row>
    <row r="26" spans="1:2" x14ac:dyDescent="0.2">
      <c r="A26" s="9">
        <v>2016</v>
      </c>
      <c r="B26" s="67">
        <v>11.68017676767677</v>
      </c>
    </row>
    <row r="27" spans="1:2" x14ac:dyDescent="0.2">
      <c r="A27" s="9">
        <v>2017</v>
      </c>
      <c r="B27" s="67">
        <v>14.266346500721498</v>
      </c>
    </row>
    <row r="28" spans="1:2" x14ac:dyDescent="0.2">
      <c r="A28" s="9">
        <v>2018</v>
      </c>
      <c r="B28" s="67">
        <v>14.095324074074071</v>
      </c>
    </row>
    <row r="29" spans="1:2" x14ac:dyDescent="0.2">
      <c r="A29" s="9">
        <v>2019</v>
      </c>
      <c r="B29" s="67">
        <v>18.994821428571431</v>
      </c>
    </row>
    <row r="30" spans="1:2" x14ac:dyDescent="0.2">
      <c r="A30" s="9">
        <v>2020</v>
      </c>
      <c r="B30" s="67">
        <v>18.698023191882839</v>
      </c>
    </row>
    <row r="31" spans="1:2" x14ac:dyDescent="0.2">
      <c r="A31" s="9">
        <v>2021</v>
      </c>
      <c r="B31" s="67">
        <v>18.993117507492506</v>
      </c>
    </row>
    <row r="32" spans="1:2" x14ac:dyDescent="0.2">
      <c r="A32" s="9">
        <v>2022</v>
      </c>
      <c r="B32" s="67">
        <v>23.463541666666671</v>
      </c>
    </row>
    <row r="33" spans="1:2" x14ac:dyDescent="0.2">
      <c r="A33" s="9">
        <v>2023</v>
      </c>
      <c r="B33" s="67">
        <v>24.78720238095238</v>
      </c>
    </row>
    <row r="34" spans="1:2" x14ac:dyDescent="0.2">
      <c r="A34" s="11">
        <v>2024</v>
      </c>
      <c r="B34" s="68">
        <v>27.635327635327638</v>
      </c>
    </row>
    <row r="35" spans="1:2" ht="22.5" customHeight="1" x14ac:dyDescent="0.2">
      <c r="A35" s="79" t="s">
        <v>34</v>
      </c>
      <c r="B35" s="79"/>
    </row>
    <row r="36" spans="1:2" x14ac:dyDescent="0.2">
      <c r="A36" s="82" t="s">
        <v>118</v>
      </c>
      <c r="B36" s="82"/>
    </row>
    <row r="37" spans="1:2" x14ac:dyDescent="0.2">
      <c r="A37" s="18"/>
      <c r="B37" s="19"/>
    </row>
    <row r="38" spans="1:2" x14ac:dyDescent="0.2">
      <c r="A38" s="18"/>
      <c r="B38" s="19"/>
    </row>
    <row r="39" spans="1:2" x14ac:dyDescent="0.2">
      <c r="A39" s="18"/>
      <c r="B39" s="19"/>
    </row>
  </sheetData>
  <mergeCells count="3">
    <mergeCell ref="A8:B8"/>
    <mergeCell ref="A35:B35"/>
    <mergeCell ref="A36:B36"/>
  </mergeCells>
  <pageMargins left="0.78749999999999998" right="0.78749999999999998" top="1.0249999999999999" bottom="1.0249999999999999" header="0.78749999999999998" footer="0.78749999999999998"/>
  <headerFooter>
    <oddHeader>&amp;C&amp;A</oddHeader>
    <oddFooter>&amp;CPágina &amp;P</oddFooter>
  </headerFooter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866081-A9EA-4916-B7CA-988C90C9A112}">
  <dimension ref="A8:H14"/>
  <sheetViews>
    <sheetView showGridLines="0" workbookViewId="0">
      <selection activeCell="H11" sqref="H11"/>
    </sheetView>
  </sheetViews>
  <sheetFormatPr baseColWidth="10" defaultColWidth="11.42578125" defaultRowHeight="12.75" x14ac:dyDescent="0.2"/>
  <cols>
    <col min="1" max="1" width="26.85546875" customWidth="1"/>
    <col min="2" max="2" width="7.42578125" bestFit="1" customWidth="1"/>
    <col min="3" max="3" width="12.7109375" bestFit="1" customWidth="1"/>
    <col min="4" max="4" width="10.140625" bestFit="1" customWidth="1"/>
    <col min="5" max="5" width="13.7109375" bestFit="1" customWidth="1"/>
    <col min="6" max="6" width="12.140625" bestFit="1" customWidth="1"/>
    <col min="7" max="7" width="11.85546875" bestFit="1" customWidth="1"/>
    <col min="8" max="8" width="16.7109375" bestFit="1" customWidth="1"/>
  </cols>
  <sheetData>
    <row r="8" spans="1:8" x14ac:dyDescent="0.2">
      <c r="A8" s="83" t="s">
        <v>121</v>
      </c>
      <c r="B8" s="83"/>
      <c r="C8" s="83"/>
      <c r="D8" s="83"/>
      <c r="E8" s="83"/>
      <c r="F8" s="83"/>
      <c r="G8" s="83"/>
      <c r="H8" s="83"/>
    </row>
    <row r="9" spans="1:8" x14ac:dyDescent="0.2">
      <c r="A9" s="83"/>
      <c r="B9" s="83"/>
      <c r="C9" s="83"/>
      <c r="D9" s="83"/>
      <c r="E9" s="83"/>
      <c r="F9" s="83"/>
      <c r="G9" s="83"/>
      <c r="H9" s="83"/>
    </row>
    <row r="10" spans="1:8" x14ac:dyDescent="0.2">
      <c r="A10" s="87"/>
      <c r="B10" s="87"/>
      <c r="C10" s="87"/>
      <c r="D10" s="87"/>
      <c r="E10" s="87"/>
      <c r="F10" s="87"/>
      <c r="G10" s="87"/>
      <c r="H10" s="87"/>
    </row>
    <row r="11" spans="1:8" x14ac:dyDescent="0.2">
      <c r="A11" s="62" t="s">
        <v>94</v>
      </c>
      <c r="B11" s="63" t="s">
        <v>95</v>
      </c>
      <c r="C11" s="63" t="s">
        <v>96</v>
      </c>
      <c r="D11" s="63" t="s">
        <v>97</v>
      </c>
      <c r="E11" s="63" t="s">
        <v>98</v>
      </c>
      <c r="F11" s="63" t="s">
        <v>99</v>
      </c>
      <c r="G11" s="63" t="s">
        <v>100</v>
      </c>
      <c r="H11" s="64" t="s">
        <v>101</v>
      </c>
    </row>
    <row r="12" spans="1:8" x14ac:dyDescent="0.2">
      <c r="A12" s="11" t="s">
        <v>102</v>
      </c>
      <c r="B12" s="34">
        <v>25</v>
      </c>
      <c r="C12" s="34">
        <v>30</v>
      </c>
      <c r="D12" s="34">
        <v>25</v>
      </c>
      <c r="E12" s="34">
        <v>25</v>
      </c>
      <c r="F12" s="34">
        <v>30</v>
      </c>
      <c r="G12" s="34">
        <v>20</v>
      </c>
      <c r="H12" s="23">
        <v>32.745000000000005</v>
      </c>
    </row>
    <row r="13" spans="1:8" x14ac:dyDescent="0.2">
      <c r="A13" t="s">
        <v>103</v>
      </c>
    </row>
    <row r="14" spans="1:8" x14ac:dyDescent="0.2">
      <c r="A14" t="s">
        <v>120</v>
      </c>
    </row>
  </sheetData>
  <mergeCells count="1">
    <mergeCell ref="A8:H10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0:L17"/>
  <sheetViews>
    <sheetView showGridLines="0" zoomScaleNormal="100" workbookViewId="0"/>
  </sheetViews>
  <sheetFormatPr baseColWidth="10" defaultColWidth="9.140625" defaultRowHeight="12.75" x14ac:dyDescent="0.2"/>
  <cols>
    <col min="1" max="1025" width="11.5703125"/>
  </cols>
  <sheetData>
    <row r="10" spans="1:12" ht="12.75" customHeight="1" x14ac:dyDescent="0.2">
      <c r="A10" s="75" t="s">
        <v>20</v>
      </c>
      <c r="B10" s="75"/>
      <c r="C10" s="75"/>
      <c r="D10" s="75"/>
      <c r="E10" s="75"/>
      <c r="F10" s="75"/>
      <c r="G10" s="75"/>
      <c r="H10" s="75"/>
      <c r="I10" s="75"/>
      <c r="J10" s="75"/>
      <c r="K10" s="75"/>
      <c r="L10" s="75"/>
    </row>
    <row r="11" spans="1:12" x14ac:dyDescent="0.2">
      <c r="A11" s="76"/>
      <c r="B11" s="76"/>
      <c r="C11" s="76"/>
      <c r="D11" s="76"/>
      <c r="E11" s="76"/>
      <c r="F11" s="76"/>
      <c r="G11" s="76"/>
      <c r="H11" s="76"/>
      <c r="I11" s="76"/>
      <c r="J11" s="76"/>
      <c r="K11" s="76"/>
      <c r="L11" s="76"/>
    </row>
    <row r="12" spans="1:12" x14ac:dyDescent="0.2">
      <c r="A12" s="76"/>
      <c r="B12" s="76"/>
      <c r="C12" s="76"/>
      <c r="D12" s="76"/>
      <c r="E12" s="76"/>
      <c r="F12" s="76"/>
      <c r="G12" s="76"/>
      <c r="H12" s="76"/>
      <c r="I12" s="76"/>
      <c r="J12" s="76"/>
      <c r="K12" s="76"/>
      <c r="L12" s="76"/>
    </row>
    <row r="13" spans="1:12" x14ac:dyDescent="0.2">
      <c r="A13" s="76"/>
      <c r="B13" s="76"/>
      <c r="C13" s="76"/>
      <c r="D13" s="76"/>
      <c r="E13" s="76"/>
      <c r="F13" s="76"/>
      <c r="G13" s="76"/>
      <c r="H13" s="76"/>
      <c r="I13" s="76"/>
      <c r="J13" s="76"/>
      <c r="K13" s="76"/>
      <c r="L13" s="76"/>
    </row>
    <row r="14" spans="1:12" x14ac:dyDescent="0.2">
      <c r="A14" s="76"/>
      <c r="B14" s="76"/>
      <c r="C14" s="76"/>
      <c r="D14" s="76"/>
      <c r="E14" s="76"/>
      <c r="F14" s="76"/>
      <c r="G14" s="76"/>
      <c r="H14" s="76"/>
      <c r="I14" s="76"/>
      <c r="J14" s="76"/>
      <c r="K14" s="76"/>
      <c r="L14" s="76"/>
    </row>
    <row r="15" spans="1:12" x14ac:dyDescent="0.2">
      <c r="A15" s="76"/>
      <c r="B15" s="76"/>
      <c r="C15" s="76"/>
      <c r="D15" s="76"/>
      <c r="E15" s="76"/>
      <c r="F15" s="76"/>
      <c r="G15" s="76"/>
      <c r="H15" s="76"/>
      <c r="I15" s="76"/>
      <c r="J15" s="76"/>
      <c r="K15" s="76"/>
      <c r="L15" s="76"/>
    </row>
    <row r="16" spans="1:12" x14ac:dyDescent="0.2">
      <c r="A16" s="76"/>
      <c r="B16" s="76"/>
      <c r="C16" s="76"/>
      <c r="D16" s="76"/>
      <c r="E16" s="76"/>
      <c r="F16" s="76"/>
      <c r="G16" s="76"/>
      <c r="H16" s="76"/>
      <c r="I16" s="76"/>
      <c r="J16" s="76"/>
      <c r="K16" s="76"/>
      <c r="L16" s="76"/>
    </row>
    <row r="17" spans="1:12" x14ac:dyDescent="0.2">
      <c r="A17" s="76"/>
      <c r="B17" s="76"/>
      <c r="C17" s="76"/>
      <c r="D17" s="76"/>
      <c r="E17" s="76"/>
      <c r="F17" s="76"/>
      <c r="G17" s="76"/>
      <c r="H17" s="76"/>
      <c r="I17" s="76"/>
      <c r="J17" s="76"/>
      <c r="K17" s="76"/>
      <c r="L17" s="76"/>
    </row>
  </sheetData>
  <mergeCells count="1">
    <mergeCell ref="A10:L17"/>
  </mergeCells>
  <pageMargins left="0.78749999999999998" right="0.78749999999999998" top="1.0249999999999999" bottom="1.0249999999999999" header="0.78749999999999998" footer="0.78749999999999998"/>
  <headerFooter>
    <oddHeader>&amp;C&amp;A</oddHeader>
    <oddFooter>&amp;CPágina &amp;P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8:B19"/>
  <sheetViews>
    <sheetView showGridLines="0" zoomScaleNormal="100" workbookViewId="0">
      <selection activeCell="B10" sqref="B10"/>
    </sheetView>
  </sheetViews>
  <sheetFormatPr baseColWidth="10" defaultColWidth="9.140625" defaultRowHeight="12.75" x14ac:dyDescent="0.2"/>
  <cols>
    <col min="1" max="1" width="15.28515625"/>
    <col min="2" max="2" width="15.42578125"/>
    <col min="3" max="1025" width="11.5703125"/>
  </cols>
  <sheetData>
    <row r="8" spans="1:2" ht="36.200000000000003" customHeight="1" x14ac:dyDescent="0.2">
      <c r="A8" s="77" t="s">
        <v>104</v>
      </c>
      <c r="B8" s="77"/>
    </row>
    <row r="9" spans="1:2" x14ac:dyDescent="0.2">
      <c r="A9" s="5" t="s">
        <v>21</v>
      </c>
      <c r="B9" s="6" t="s">
        <v>22</v>
      </c>
    </row>
    <row r="10" spans="1:2" x14ac:dyDescent="0.2">
      <c r="A10" s="7" t="s">
        <v>23</v>
      </c>
      <c r="B10" s="8">
        <v>126595.15</v>
      </c>
    </row>
    <row r="11" spans="1:2" x14ac:dyDescent="0.2">
      <c r="A11" s="9" t="s">
        <v>24</v>
      </c>
      <c r="B11" s="10">
        <v>17365.34</v>
      </c>
    </row>
    <row r="12" spans="1:2" x14ac:dyDescent="0.2">
      <c r="A12" s="9" t="s">
        <v>25</v>
      </c>
      <c r="B12" s="10">
        <v>18165.75</v>
      </c>
    </row>
    <row r="13" spans="1:2" x14ac:dyDescent="0.2">
      <c r="A13" s="9" t="s">
        <v>26</v>
      </c>
      <c r="B13" s="10">
        <v>2589.2799999999997</v>
      </c>
    </row>
    <row r="14" spans="1:2" x14ac:dyDescent="0.2">
      <c r="A14" s="9" t="s">
        <v>27</v>
      </c>
      <c r="B14" s="10">
        <v>33073</v>
      </c>
    </row>
    <row r="15" spans="1:2" x14ac:dyDescent="0.2">
      <c r="A15" s="9" t="s">
        <v>28</v>
      </c>
      <c r="B15" s="10">
        <v>5061</v>
      </c>
    </row>
    <row r="16" spans="1:2" x14ac:dyDescent="0.2">
      <c r="A16" s="9" t="s">
        <v>29</v>
      </c>
      <c r="B16" s="10">
        <v>4377.84</v>
      </c>
    </row>
    <row r="17" spans="1:2" x14ac:dyDescent="0.2">
      <c r="A17" s="9" t="s">
        <v>30</v>
      </c>
      <c r="B17" s="10">
        <v>42277.82</v>
      </c>
    </row>
    <row r="18" spans="1:2" x14ac:dyDescent="0.2">
      <c r="A18" s="11" t="s">
        <v>31</v>
      </c>
      <c r="B18" s="12">
        <v>3685.12</v>
      </c>
    </row>
    <row r="19" spans="1:2" ht="41.25" customHeight="1" x14ac:dyDescent="0.2">
      <c r="A19" s="78" t="s">
        <v>32</v>
      </c>
      <c r="B19" s="78"/>
    </row>
  </sheetData>
  <sortState xmlns:xlrd2="http://schemas.microsoft.com/office/spreadsheetml/2017/richdata2" ref="N8:O15">
    <sortCondition descending="1" ref="O8:O15"/>
  </sortState>
  <mergeCells count="2">
    <mergeCell ref="A8:B8"/>
    <mergeCell ref="A19:B19"/>
  </mergeCells>
  <pageMargins left="0.78749999999999998" right="0.78749999999999998" top="1.0249999999999999" bottom="1.0249999999999999" header="0.78749999999999998" footer="0.78749999999999998"/>
  <headerFooter>
    <oddHeader>&amp;C&amp;A</oddHeader>
    <oddFooter>&amp;CPágina &amp;P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8:B34"/>
  <sheetViews>
    <sheetView showGridLines="0" zoomScaleNormal="100" workbookViewId="0">
      <selection activeCell="L9" sqref="L9"/>
    </sheetView>
  </sheetViews>
  <sheetFormatPr baseColWidth="10" defaultColWidth="9.140625" defaultRowHeight="12.75" x14ac:dyDescent="0.2"/>
  <cols>
    <col min="1" max="1" width="12.85546875" customWidth="1"/>
    <col min="2" max="2" width="19.42578125" customWidth="1"/>
    <col min="3" max="1025" width="11.5703125"/>
  </cols>
  <sheetData>
    <row r="8" spans="1:2" ht="64.5" customHeight="1" x14ac:dyDescent="0.2">
      <c r="A8" s="77" t="s">
        <v>106</v>
      </c>
      <c r="B8" s="77"/>
    </row>
    <row r="9" spans="1:2" x14ac:dyDescent="0.2">
      <c r="A9" s="5" t="s">
        <v>33</v>
      </c>
      <c r="B9" s="6" t="s">
        <v>22</v>
      </c>
    </row>
    <row r="10" spans="1:2" x14ac:dyDescent="0.2">
      <c r="A10" s="13">
        <v>2002</v>
      </c>
      <c r="B10" s="14">
        <v>81266</v>
      </c>
    </row>
    <row r="11" spans="1:2" x14ac:dyDescent="0.2">
      <c r="A11" s="9">
        <v>2003</v>
      </c>
      <c r="B11" s="15">
        <v>74339</v>
      </c>
    </row>
    <row r="12" spans="1:2" x14ac:dyDescent="0.2">
      <c r="A12" s="9">
        <v>2004</v>
      </c>
      <c r="B12" s="10">
        <v>82484</v>
      </c>
    </row>
    <row r="13" spans="1:2" x14ac:dyDescent="0.2">
      <c r="A13" s="9">
        <v>2005</v>
      </c>
      <c r="B13" s="10">
        <v>89200</v>
      </c>
    </row>
    <row r="14" spans="1:2" x14ac:dyDescent="0.2">
      <c r="A14" s="9">
        <v>2006</v>
      </c>
      <c r="B14" s="10">
        <v>83746</v>
      </c>
    </row>
    <row r="15" spans="1:2" x14ac:dyDescent="0.2">
      <c r="A15" s="9">
        <v>2007</v>
      </c>
      <c r="B15" s="10">
        <v>56400</v>
      </c>
    </row>
    <row r="16" spans="1:2" x14ac:dyDescent="0.2">
      <c r="A16" s="9">
        <v>2008</v>
      </c>
      <c r="B16" s="10">
        <v>109927</v>
      </c>
    </row>
    <row r="17" spans="1:2" x14ac:dyDescent="0.2">
      <c r="A17" s="9">
        <v>2009</v>
      </c>
      <c r="B17" s="10">
        <v>69507</v>
      </c>
    </row>
    <row r="18" spans="1:2" x14ac:dyDescent="0.2">
      <c r="A18" s="9">
        <v>2010</v>
      </c>
      <c r="B18" s="10">
        <v>75255</v>
      </c>
    </row>
    <row r="19" spans="1:2" x14ac:dyDescent="0.2">
      <c r="A19" s="9">
        <v>2011</v>
      </c>
      <c r="B19" s="10">
        <v>86506.666666666672</v>
      </c>
    </row>
    <row r="20" spans="1:2" x14ac:dyDescent="0.2">
      <c r="A20" s="9">
        <v>2012</v>
      </c>
      <c r="B20" s="10">
        <v>88957</v>
      </c>
    </row>
    <row r="21" spans="1:2" x14ac:dyDescent="0.2">
      <c r="A21" s="9">
        <v>2013</v>
      </c>
      <c r="B21" s="10">
        <v>101174</v>
      </c>
    </row>
    <row r="22" spans="1:2" x14ac:dyDescent="0.2">
      <c r="A22" s="9">
        <v>2014</v>
      </c>
      <c r="B22" s="10">
        <v>80652.000000000015</v>
      </c>
    </row>
    <row r="23" spans="1:2" x14ac:dyDescent="0.2">
      <c r="A23" s="9">
        <v>2015</v>
      </c>
      <c r="B23" s="10">
        <v>91690</v>
      </c>
    </row>
    <row r="24" spans="1:2" x14ac:dyDescent="0.2">
      <c r="A24" s="9">
        <v>2016</v>
      </c>
      <c r="B24" s="10">
        <v>94621</v>
      </c>
    </row>
    <row r="25" spans="1:2" x14ac:dyDescent="0.2">
      <c r="A25" s="9">
        <v>2017</v>
      </c>
      <c r="B25" s="10">
        <v>100576.32995371391</v>
      </c>
    </row>
    <row r="26" spans="1:2" x14ac:dyDescent="0.2">
      <c r="A26" s="9">
        <v>2018</v>
      </c>
      <c r="B26" s="10">
        <v>112684</v>
      </c>
    </row>
    <row r="27" spans="1:2" x14ac:dyDescent="0.2">
      <c r="A27" s="9">
        <v>2019</v>
      </c>
      <c r="B27" s="10">
        <v>114531</v>
      </c>
    </row>
    <row r="28" spans="1:2" x14ac:dyDescent="0.2">
      <c r="A28" s="9">
        <v>2020</v>
      </c>
      <c r="B28" s="10">
        <v>104608.60987787596</v>
      </c>
    </row>
    <row r="29" spans="1:2" x14ac:dyDescent="0.2">
      <c r="A29" s="9">
        <v>2021</v>
      </c>
      <c r="B29" s="10">
        <v>106722.99999999999</v>
      </c>
    </row>
    <row r="30" spans="1:2" x14ac:dyDescent="0.2">
      <c r="A30" s="9">
        <v>2022</v>
      </c>
      <c r="B30" s="10">
        <v>126595.15</v>
      </c>
    </row>
    <row r="31" spans="1:2" x14ac:dyDescent="0.2">
      <c r="A31" s="11">
        <v>2023</v>
      </c>
      <c r="B31" s="12">
        <v>116687.31577209599</v>
      </c>
    </row>
    <row r="32" spans="1:2" ht="26.25" customHeight="1" x14ac:dyDescent="0.2">
      <c r="A32" s="79" t="s">
        <v>34</v>
      </c>
      <c r="B32" s="79"/>
    </row>
    <row r="33" spans="1:2" x14ac:dyDescent="0.2">
      <c r="A33" s="16" t="s">
        <v>105</v>
      </c>
      <c r="B33" s="17"/>
    </row>
    <row r="34" spans="1:2" x14ac:dyDescent="0.2">
      <c r="A34" s="16"/>
      <c r="B34" s="17"/>
    </row>
  </sheetData>
  <mergeCells count="2">
    <mergeCell ref="A8:B8"/>
    <mergeCell ref="A32:B32"/>
  </mergeCells>
  <pageMargins left="0.78749999999999998" right="0.78749999999999998" top="1.0249999999999999" bottom="1.0249999999999999" header="0.78749999999999998" footer="0.78749999999999998"/>
  <pageSetup paperSize="9" orientation="portrait" r:id="rId1"/>
  <headerFooter>
    <oddHeader>&amp;C&amp;A</oddHeader>
    <oddFooter>&amp;CPágina 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8:N19"/>
  <sheetViews>
    <sheetView showGridLines="0" zoomScaleNormal="100" workbookViewId="0">
      <selection activeCell="B10" sqref="B10"/>
    </sheetView>
  </sheetViews>
  <sheetFormatPr baseColWidth="10" defaultColWidth="9.140625" defaultRowHeight="12.75" x14ac:dyDescent="0.2"/>
  <cols>
    <col min="1" max="1" width="11.5703125"/>
    <col min="2" max="2" width="17.7109375"/>
    <col min="3" max="1025" width="11.5703125"/>
  </cols>
  <sheetData>
    <row r="8" spans="1:14" ht="62.25" customHeight="1" x14ac:dyDescent="0.2">
      <c r="A8" s="77" t="s">
        <v>107</v>
      </c>
      <c r="B8" s="77"/>
      <c r="N8" s="71"/>
    </row>
    <row r="9" spans="1:14" x14ac:dyDescent="0.2">
      <c r="A9" s="5" t="s">
        <v>35</v>
      </c>
      <c r="B9" s="6" t="s">
        <v>22</v>
      </c>
      <c r="N9" s="71"/>
    </row>
    <row r="10" spans="1:14" x14ac:dyDescent="0.2">
      <c r="A10" s="7" t="s">
        <v>23</v>
      </c>
      <c r="B10" s="8">
        <v>115372.55</v>
      </c>
      <c r="N10" s="71"/>
    </row>
    <row r="11" spans="1:14" x14ac:dyDescent="0.2">
      <c r="A11" s="9" t="s">
        <v>24</v>
      </c>
      <c r="B11" s="10">
        <v>14705.08</v>
      </c>
      <c r="N11" s="71"/>
    </row>
    <row r="12" spans="1:14" x14ac:dyDescent="0.2">
      <c r="A12" s="9" t="s">
        <v>25</v>
      </c>
      <c r="B12" s="10">
        <v>17205.54</v>
      </c>
      <c r="N12" s="71"/>
    </row>
    <row r="13" spans="1:14" x14ac:dyDescent="0.2">
      <c r="A13" s="9" t="s">
        <v>26</v>
      </c>
      <c r="B13" s="10">
        <v>1163.42</v>
      </c>
      <c r="N13" s="71"/>
    </row>
    <row r="14" spans="1:14" x14ac:dyDescent="0.2">
      <c r="A14" s="9" t="s">
        <v>27</v>
      </c>
      <c r="B14" s="10">
        <v>36966</v>
      </c>
      <c r="N14" s="71"/>
    </row>
    <row r="15" spans="1:14" x14ac:dyDescent="0.2">
      <c r="A15" s="9" t="s">
        <v>28</v>
      </c>
      <c r="B15" s="10">
        <v>5797</v>
      </c>
      <c r="N15" s="71"/>
    </row>
    <row r="16" spans="1:14" x14ac:dyDescent="0.2">
      <c r="A16" s="9" t="s">
        <v>29</v>
      </c>
      <c r="B16" s="10">
        <v>4981.01</v>
      </c>
    </row>
    <row r="17" spans="1:2" x14ac:dyDescent="0.2">
      <c r="A17" s="9" t="s">
        <v>30</v>
      </c>
      <c r="B17" s="10">
        <v>31025.02</v>
      </c>
    </row>
    <row r="18" spans="1:2" x14ac:dyDescent="0.2">
      <c r="A18" s="11" t="s">
        <v>31</v>
      </c>
      <c r="B18" s="12">
        <v>3529.48</v>
      </c>
    </row>
    <row r="19" spans="1:2" ht="33.75" customHeight="1" x14ac:dyDescent="0.2">
      <c r="A19" s="80" t="s">
        <v>36</v>
      </c>
      <c r="B19" s="80"/>
    </row>
  </sheetData>
  <sortState xmlns:xlrd2="http://schemas.microsoft.com/office/spreadsheetml/2017/richdata2" ref="M8:N15">
    <sortCondition descending="1" ref="N8:N15"/>
  </sortState>
  <mergeCells count="2">
    <mergeCell ref="A8:B8"/>
    <mergeCell ref="A19:B19"/>
  </mergeCells>
  <pageMargins left="0.78749999999999998" right="0.78749999999999998" top="1.0249999999999999" bottom="1.0249999999999999" header="0.78749999999999998" footer="0.78749999999999998"/>
  <headerFooter>
    <oddHeader>&amp;C&amp;A</oddHeader>
    <oddFooter>&amp;CPágina &amp;P</oddFoot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8:B36"/>
  <sheetViews>
    <sheetView showGridLines="0" zoomScaleNormal="100" workbookViewId="0">
      <selection activeCell="A34" sqref="A34"/>
    </sheetView>
  </sheetViews>
  <sheetFormatPr baseColWidth="10" defaultColWidth="9.140625" defaultRowHeight="12.75" x14ac:dyDescent="0.2"/>
  <cols>
    <col min="1" max="1" width="11.85546875"/>
    <col min="2" max="2" width="15.5703125"/>
    <col min="3" max="1025" width="11.5703125"/>
  </cols>
  <sheetData>
    <row r="8" spans="1:2" ht="56.25" customHeight="1" x14ac:dyDescent="0.2">
      <c r="A8" s="77" t="s">
        <v>108</v>
      </c>
      <c r="B8" s="77"/>
    </row>
    <row r="9" spans="1:2" x14ac:dyDescent="0.2">
      <c r="A9" s="5" t="s">
        <v>33</v>
      </c>
      <c r="B9" s="6" t="s">
        <v>22</v>
      </c>
    </row>
    <row r="10" spans="1:2" x14ac:dyDescent="0.2">
      <c r="A10" s="13">
        <v>2002</v>
      </c>
      <c r="B10" s="14">
        <v>84974</v>
      </c>
    </row>
    <row r="11" spans="1:2" x14ac:dyDescent="0.2">
      <c r="A11" s="9">
        <v>2003</v>
      </c>
      <c r="B11" s="15">
        <v>82982</v>
      </c>
    </row>
    <row r="12" spans="1:2" x14ac:dyDescent="0.2">
      <c r="A12" s="9">
        <v>2004</v>
      </c>
      <c r="B12" s="10">
        <v>68442</v>
      </c>
    </row>
    <row r="13" spans="1:2" x14ac:dyDescent="0.2">
      <c r="A13" s="9">
        <v>2005</v>
      </c>
      <c r="B13" s="10">
        <v>92742</v>
      </c>
    </row>
    <row r="14" spans="1:2" x14ac:dyDescent="0.2">
      <c r="A14" s="9">
        <v>2006</v>
      </c>
      <c r="B14" s="10">
        <v>65146</v>
      </c>
    </row>
    <row r="15" spans="1:2" x14ac:dyDescent="0.2">
      <c r="A15" s="9">
        <v>2007</v>
      </c>
      <c r="B15" s="10">
        <v>76463</v>
      </c>
    </row>
    <row r="16" spans="1:2" x14ac:dyDescent="0.2">
      <c r="A16" s="9">
        <v>2008</v>
      </c>
      <c r="B16" s="10">
        <v>85655</v>
      </c>
    </row>
    <row r="17" spans="1:2" x14ac:dyDescent="0.2">
      <c r="A17" s="9">
        <v>2009</v>
      </c>
      <c r="B17" s="10">
        <v>96763</v>
      </c>
    </row>
    <row r="18" spans="1:2" x14ac:dyDescent="0.2">
      <c r="A18" s="9">
        <v>2010</v>
      </c>
      <c r="B18" s="10">
        <v>104273</v>
      </c>
    </row>
    <row r="19" spans="1:2" x14ac:dyDescent="0.2">
      <c r="A19" s="9">
        <v>2011</v>
      </c>
      <c r="B19" s="10">
        <v>91375.333333333343</v>
      </c>
    </row>
    <row r="20" spans="1:2" x14ac:dyDescent="0.2">
      <c r="A20" s="9">
        <v>2012</v>
      </c>
      <c r="B20" s="10">
        <v>87318</v>
      </c>
    </row>
    <row r="21" spans="1:2" x14ac:dyDescent="0.2">
      <c r="A21" s="9">
        <v>2013</v>
      </c>
      <c r="B21" s="10">
        <v>98342</v>
      </c>
    </row>
    <row r="22" spans="1:2" x14ac:dyDescent="0.2">
      <c r="A22" s="9">
        <v>2014</v>
      </c>
      <c r="B22" s="10">
        <v>86182.999999999985</v>
      </c>
    </row>
    <row r="23" spans="1:2" x14ac:dyDescent="0.2">
      <c r="A23" s="9">
        <v>2015</v>
      </c>
      <c r="B23" s="10">
        <v>84483</v>
      </c>
    </row>
    <row r="24" spans="1:2" x14ac:dyDescent="0.2">
      <c r="A24" s="9">
        <v>2016</v>
      </c>
      <c r="B24" s="10">
        <v>97952</v>
      </c>
    </row>
    <row r="25" spans="1:2" x14ac:dyDescent="0.2">
      <c r="A25" s="9">
        <v>2017</v>
      </c>
      <c r="B25" s="10">
        <v>98466</v>
      </c>
    </row>
    <row r="26" spans="1:2" x14ac:dyDescent="0.2">
      <c r="A26" s="9">
        <v>2018</v>
      </c>
      <c r="B26" s="10">
        <v>105964</v>
      </c>
    </row>
    <row r="27" spans="1:2" x14ac:dyDescent="0.2">
      <c r="A27" s="9">
        <v>2019</v>
      </c>
      <c r="B27" s="10">
        <v>109938</v>
      </c>
    </row>
    <row r="28" spans="1:2" x14ac:dyDescent="0.2">
      <c r="A28" s="9">
        <v>2020</v>
      </c>
      <c r="B28" s="10">
        <v>108518.52948195724</v>
      </c>
    </row>
    <row r="29" spans="1:2" x14ac:dyDescent="0.2">
      <c r="A29" s="9">
        <v>2021</v>
      </c>
      <c r="B29" s="10">
        <v>110170</v>
      </c>
    </row>
    <row r="30" spans="1:2" x14ac:dyDescent="0.2">
      <c r="A30" s="9">
        <v>2022</v>
      </c>
      <c r="B30" s="10">
        <v>115372.55</v>
      </c>
    </row>
    <row r="31" spans="1:2" x14ac:dyDescent="0.2">
      <c r="A31" s="11">
        <v>2023</v>
      </c>
      <c r="B31" s="12">
        <v>103847.04563010167</v>
      </c>
    </row>
    <row r="32" spans="1:2" ht="21.75" customHeight="1" x14ac:dyDescent="0.2">
      <c r="A32" s="79" t="s">
        <v>34</v>
      </c>
      <c r="B32" s="79"/>
    </row>
    <row r="33" spans="1:2" ht="18.399999999999999" customHeight="1" x14ac:dyDescent="0.2">
      <c r="A33" s="81" t="s">
        <v>109</v>
      </c>
      <c r="B33" s="81"/>
    </row>
    <row r="34" spans="1:2" ht="32.1" customHeight="1" x14ac:dyDescent="0.2">
      <c r="A34" s="18"/>
      <c r="B34" s="19"/>
    </row>
    <row r="35" spans="1:2" ht="22.5" customHeight="1" x14ac:dyDescent="0.2">
      <c r="A35" s="18"/>
      <c r="B35" s="19"/>
    </row>
    <row r="36" spans="1:2" ht="21.2" customHeight="1" x14ac:dyDescent="0.2">
      <c r="A36" s="18"/>
      <c r="B36" s="19"/>
    </row>
  </sheetData>
  <mergeCells count="3">
    <mergeCell ref="A8:B8"/>
    <mergeCell ref="A32:B32"/>
    <mergeCell ref="A33:B33"/>
  </mergeCells>
  <pageMargins left="0.78749999999999998" right="0.78749999999999998" top="1.0249999999999999" bottom="1.0249999999999999" header="0.78749999999999998" footer="0.78749999999999998"/>
  <headerFooter>
    <oddHeader>&amp;C&amp;A</oddHeader>
    <oddFooter>&amp;CPágina &amp;P</oddFooter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0:L17"/>
  <sheetViews>
    <sheetView showGridLines="0" zoomScaleNormal="100" workbookViewId="0"/>
  </sheetViews>
  <sheetFormatPr baseColWidth="10" defaultColWidth="9.140625" defaultRowHeight="12.75" x14ac:dyDescent="0.2"/>
  <cols>
    <col min="1" max="1025" width="11.5703125"/>
  </cols>
  <sheetData>
    <row r="10" spans="1:12" ht="12.75" customHeight="1" x14ac:dyDescent="0.2">
      <c r="A10" s="75" t="s">
        <v>37</v>
      </c>
      <c r="B10" s="75"/>
      <c r="C10" s="75"/>
      <c r="D10" s="75"/>
      <c r="E10" s="75"/>
      <c r="F10" s="75"/>
      <c r="G10" s="75"/>
      <c r="H10" s="75"/>
      <c r="I10" s="75"/>
      <c r="J10" s="75"/>
      <c r="K10" s="75"/>
      <c r="L10" s="75"/>
    </row>
    <row r="11" spans="1:12" x14ac:dyDescent="0.2">
      <c r="A11" s="76"/>
      <c r="B11" s="76"/>
      <c r="C11" s="76"/>
      <c r="D11" s="76"/>
      <c r="E11" s="76"/>
      <c r="F11" s="76"/>
      <c r="G11" s="76"/>
      <c r="H11" s="76"/>
      <c r="I11" s="76"/>
      <c r="J11" s="76"/>
      <c r="K11" s="76"/>
      <c r="L11" s="76"/>
    </row>
    <row r="12" spans="1:12" x14ac:dyDescent="0.2">
      <c r="A12" s="76"/>
      <c r="B12" s="76"/>
      <c r="C12" s="76"/>
      <c r="D12" s="76"/>
      <c r="E12" s="76"/>
      <c r="F12" s="76"/>
      <c r="G12" s="76"/>
      <c r="H12" s="76"/>
      <c r="I12" s="76"/>
      <c r="J12" s="76"/>
      <c r="K12" s="76"/>
      <c r="L12" s="76"/>
    </row>
    <row r="13" spans="1:12" x14ac:dyDescent="0.2">
      <c r="A13" s="76"/>
      <c r="B13" s="76"/>
      <c r="C13" s="76"/>
      <c r="D13" s="76"/>
      <c r="E13" s="76"/>
      <c r="F13" s="76"/>
      <c r="G13" s="76"/>
      <c r="H13" s="76"/>
      <c r="I13" s="76"/>
      <c r="J13" s="76"/>
      <c r="K13" s="76"/>
      <c r="L13" s="76"/>
    </row>
    <row r="14" spans="1:12" x14ac:dyDescent="0.2">
      <c r="A14" s="76"/>
      <c r="B14" s="76"/>
      <c r="C14" s="76"/>
      <c r="D14" s="76"/>
      <c r="E14" s="76"/>
      <c r="F14" s="76"/>
      <c r="G14" s="76"/>
      <c r="H14" s="76"/>
      <c r="I14" s="76"/>
      <c r="J14" s="76"/>
      <c r="K14" s="76"/>
      <c r="L14" s="76"/>
    </row>
    <row r="15" spans="1:12" x14ac:dyDescent="0.2">
      <c r="A15" s="76"/>
      <c r="B15" s="76"/>
      <c r="C15" s="76"/>
      <c r="D15" s="76"/>
      <c r="E15" s="76"/>
      <c r="F15" s="76"/>
      <c r="G15" s="76"/>
      <c r="H15" s="76"/>
      <c r="I15" s="76"/>
      <c r="J15" s="76"/>
      <c r="K15" s="76"/>
      <c r="L15" s="76"/>
    </row>
    <row r="16" spans="1:12" x14ac:dyDescent="0.2">
      <c r="A16" s="76"/>
      <c r="B16" s="76"/>
      <c r="C16" s="76"/>
      <c r="D16" s="76"/>
      <c r="E16" s="76"/>
      <c r="F16" s="76"/>
      <c r="G16" s="76"/>
      <c r="H16" s="76"/>
      <c r="I16" s="76"/>
      <c r="J16" s="76"/>
      <c r="K16" s="76"/>
      <c r="L16" s="76"/>
    </row>
    <row r="17" spans="1:12" x14ac:dyDescent="0.2">
      <c r="A17" s="76"/>
      <c r="B17" s="76"/>
      <c r="C17" s="76"/>
      <c r="D17" s="76"/>
      <c r="E17" s="76"/>
      <c r="F17" s="76"/>
      <c r="G17" s="76"/>
      <c r="H17" s="76"/>
      <c r="I17" s="76"/>
      <c r="J17" s="76"/>
      <c r="K17" s="76"/>
      <c r="L17" s="76"/>
    </row>
  </sheetData>
  <mergeCells count="1">
    <mergeCell ref="A10:L17"/>
  </mergeCells>
  <pageMargins left="0.78749999999999998" right="0.78749999999999998" top="1.0249999999999999" bottom="1.0249999999999999" header="0.78749999999999998" footer="0.78749999999999998"/>
  <headerFooter>
    <oddHeader>&amp;C&amp;A</oddHeader>
    <oddFooter>&amp;CPágina &amp;P</oddFooter>
  </headerFooter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8:O19"/>
  <sheetViews>
    <sheetView showGridLines="0" zoomScaleNormal="100" workbookViewId="0">
      <selection activeCell="B10" sqref="B10"/>
    </sheetView>
  </sheetViews>
  <sheetFormatPr baseColWidth="10" defaultColWidth="9.140625" defaultRowHeight="12.75" x14ac:dyDescent="0.2"/>
  <cols>
    <col min="1" max="1" width="11.5703125"/>
    <col min="2" max="2" width="17.7109375"/>
    <col min="3" max="1025" width="11.5703125"/>
  </cols>
  <sheetData>
    <row r="8" spans="1:15" ht="57.75" customHeight="1" x14ac:dyDescent="0.2">
      <c r="A8" s="77" t="s">
        <v>110</v>
      </c>
      <c r="B8" s="77"/>
    </row>
    <row r="9" spans="1:15" x14ac:dyDescent="0.2">
      <c r="A9" s="5" t="s">
        <v>35</v>
      </c>
      <c r="B9" s="6" t="s">
        <v>38</v>
      </c>
      <c r="O9" s="70"/>
    </row>
    <row r="10" spans="1:15" x14ac:dyDescent="0.2">
      <c r="A10" s="7" t="s">
        <v>23</v>
      </c>
      <c r="B10" s="8">
        <v>1372215.9534840339</v>
      </c>
      <c r="O10" s="70"/>
    </row>
    <row r="11" spans="1:15" x14ac:dyDescent="0.2">
      <c r="A11" s="9" t="s">
        <v>24</v>
      </c>
      <c r="B11" s="10">
        <v>253785.33818364274</v>
      </c>
      <c r="O11" s="70"/>
    </row>
    <row r="12" spans="1:15" x14ac:dyDescent="0.2">
      <c r="A12" s="9" t="s">
        <v>25</v>
      </c>
      <c r="B12" s="10">
        <v>212698.2</v>
      </c>
      <c r="O12" s="70"/>
    </row>
    <row r="13" spans="1:15" x14ac:dyDescent="0.2">
      <c r="A13" s="9" t="s">
        <v>26</v>
      </c>
      <c r="B13" s="10">
        <v>11810.290476190476</v>
      </c>
      <c r="O13" s="70"/>
    </row>
    <row r="14" spans="1:15" x14ac:dyDescent="0.2">
      <c r="A14" s="9" t="s">
        <v>27</v>
      </c>
      <c r="B14" s="10">
        <v>295726</v>
      </c>
      <c r="O14" s="70"/>
    </row>
    <row r="15" spans="1:15" x14ac:dyDescent="0.2">
      <c r="A15" s="9" t="s">
        <v>28</v>
      </c>
      <c r="B15" s="10">
        <v>54244</v>
      </c>
      <c r="O15" s="70"/>
    </row>
    <row r="16" spans="1:15" x14ac:dyDescent="0.2">
      <c r="A16" s="9" t="s">
        <v>29</v>
      </c>
      <c r="B16" s="10">
        <v>67659.009891304348</v>
      </c>
      <c r="N16" s="71"/>
      <c r="O16" s="70"/>
    </row>
    <row r="17" spans="1:2" x14ac:dyDescent="0.2">
      <c r="A17" s="9" t="s">
        <v>30</v>
      </c>
      <c r="B17" s="10">
        <v>418034.53368289641</v>
      </c>
    </row>
    <row r="18" spans="1:2" x14ac:dyDescent="0.2">
      <c r="A18" s="11" t="s">
        <v>31</v>
      </c>
      <c r="B18" s="12">
        <v>58258.581250000003</v>
      </c>
    </row>
    <row r="19" spans="1:2" ht="33.6" customHeight="1" x14ac:dyDescent="0.2">
      <c r="A19" s="80" t="s">
        <v>36</v>
      </c>
      <c r="B19" s="80"/>
    </row>
  </sheetData>
  <sortState xmlns:xlrd2="http://schemas.microsoft.com/office/spreadsheetml/2017/richdata2" ref="M9:N16">
    <sortCondition descending="1" ref="N9:N16"/>
  </sortState>
  <mergeCells count="2">
    <mergeCell ref="A8:B8"/>
    <mergeCell ref="A19:B19"/>
  </mergeCells>
  <pageMargins left="0.78749999999999998" right="0.78749999999999998" top="1.0249999999999999" bottom="1.0249999999999999" header="0.78749999999999998" footer="0.78749999999999998"/>
  <headerFooter>
    <oddHeader>&amp;C&amp;A</oddHeader>
    <oddFooter>&amp;CPágina &amp;P</oddFooter>
  </headerFooter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8:B36"/>
  <sheetViews>
    <sheetView showGridLines="0" topLeftCell="A12" zoomScaleNormal="100" workbookViewId="0">
      <selection activeCell="M9" sqref="M9"/>
    </sheetView>
  </sheetViews>
  <sheetFormatPr baseColWidth="10" defaultColWidth="9.140625" defaultRowHeight="12.75" x14ac:dyDescent="0.2"/>
  <cols>
    <col min="1" max="1" width="13" customWidth="1"/>
    <col min="2" max="2" width="15.5703125"/>
    <col min="3" max="1025" width="11.5703125"/>
  </cols>
  <sheetData>
    <row r="8" spans="1:2" ht="55.5" customHeight="1" x14ac:dyDescent="0.2">
      <c r="A8" s="77" t="s">
        <v>111</v>
      </c>
      <c r="B8" s="77"/>
    </row>
    <row r="9" spans="1:2" x14ac:dyDescent="0.2">
      <c r="A9" s="5" t="s">
        <v>33</v>
      </c>
      <c r="B9" s="6" t="s">
        <v>38</v>
      </c>
    </row>
    <row r="10" spans="1:2" x14ac:dyDescent="0.2">
      <c r="A10" s="13">
        <v>2002</v>
      </c>
      <c r="B10" s="14">
        <v>713003</v>
      </c>
    </row>
    <row r="11" spans="1:2" x14ac:dyDescent="0.2">
      <c r="A11" s="9">
        <v>2003</v>
      </c>
      <c r="B11" s="15">
        <v>747217</v>
      </c>
    </row>
    <row r="12" spans="1:2" x14ac:dyDescent="0.2">
      <c r="A12" s="9">
        <v>2004</v>
      </c>
      <c r="B12" s="10">
        <v>608714</v>
      </c>
    </row>
    <row r="13" spans="1:2" x14ac:dyDescent="0.2">
      <c r="A13" s="9">
        <v>2005</v>
      </c>
      <c r="B13" s="10">
        <v>801606</v>
      </c>
    </row>
    <row r="14" spans="1:2" x14ac:dyDescent="0.2">
      <c r="A14" s="9">
        <v>2006</v>
      </c>
      <c r="B14" s="10">
        <v>633634</v>
      </c>
    </row>
    <row r="15" spans="1:2" x14ac:dyDescent="0.2">
      <c r="A15" s="9">
        <v>2007</v>
      </c>
      <c r="B15" s="10">
        <v>802515</v>
      </c>
    </row>
    <row r="16" spans="1:2" x14ac:dyDescent="0.2">
      <c r="A16" s="9">
        <v>2008</v>
      </c>
      <c r="B16" s="10">
        <v>843586</v>
      </c>
    </row>
    <row r="17" spans="1:2" x14ac:dyDescent="0.2">
      <c r="A17" s="9">
        <v>2009</v>
      </c>
      <c r="B17" s="10">
        <v>1039396</v>
      </c>
    </row>
    <row r="18" spans="1:2" x14ac:dyDescent="0.2">
      <c r="A18" s="9">
        <v>2010</v>
      </c>
      <c r="B18" s="10">
        <v>1176047</v>
      </c>
    </row>
    <row r="19" spans="1:2" x14ac:dyDescent="0.2">
      <c r="A19" s="9">
        <v>2011</v>
      </c>
      <c r="B19" s="10">
        <v>1025066</v>
      </c>
    </row>
    <row r="20" spans="1:2" x14ac:dyDescent="0.2">
      <c r="A20" s="9">
        <v>2012</v>
      </c>
      <c r="B20" s="10">
        <v>980810</v>
      </c>
    </row>
    <row r="21" spans="1:2" x14ac:dyDescent="0.2">
      <c r="A21" s="9">
        <v>2013</v>
      </c>
      <c r="B21" s="10">
        <v>1088280</v>
      </c>
    </row>
    <row r="22" spans="1:2" x14ac:dyDescent="0.2">
      <c r="A22" s="9">
        <v>2014</v>
      </c>
      <c r="B22" s="10">
        <v>988045.00000000012</v>
      </c>
    </row>
    <row r="23" spans="1:2" x14ac:dyDescent="0.2">
      <c r="A23" s="9">
        <v>2015</v>
      </c>
      <c r="B23" s="10">
        <v>910732</v>
      </c>
    </row>
    <row r="24" spans="1:2" x14ac:dyDescent="0.2">
      <c r="A24" s="9">
        <v>2016</v>
      </c>
      <c r="B24" s="10">
        <v>1071883</v>
      </c>
    </row>
    <row r="25" spans="1:2" x14ac:dyDescent="0.2">
      <c r="A25" s="9">
        <v>2017</v>
      </c>
      <c r="B25" s="10">
        <v>1076039</v>
      </c>
    </row>
    <row r="26" spans="1:2" x14ac:dyDescent="0.2">
      <c r="A26" s="9">
        <v>2018</v>
      </c>
      <c r="B26" s="10">
        <v>1163145</v>
      </c>
    </row>
    <row r="27" spans="1:2" x14ac:dyDescent="0.2">
      <c r="A27" s="9">
        <v>2019</v>
      </c>
      <c r="B27" s="10">
        <v>1209329.9999999998</v>
      </c>
    </row>
    <row r="28" spans="1:2" x14ac:dyDescent="0.2">
      <c r="A28" s="9">
        <v>2020</v>
      </c>
      <c r="B28" s="10">
        <v>1259747.5999999999</v>
      </c>
    </row>
    <row r="29" spans="1:2" x14ac:dyDescent="0.2">
      <c r="A29" s="9">
        <v>2021</v>
      </c>
      <c r="B29" s="10">
        <v>1283224.798223563</v>
      </c>
    </row>
    <row r="30" spans="1:2" x14ac:dyDescent="0.2">
      <c r="A30" s="9">
        <v>2022</v>
      </c>
      <c r="B30" s="10">
        <v>1372215.9534840339</v>
      </c>
    </row>
    <row r="31" spans="1:2" x14ac:dyDescent="0.2">
      <c r="A31" s="11">
        <v>2023</v>
      </c>
      <c r="B31" s="12">
        <v>1364543.331238952</v>
      </c>
    </row>
    <row r="32" spans="1:2" ht="22.5" customHeight="1" x14ac:dyDescent="0.2">
      <c r="A32" s="79" t="s">
        <v>34</v>
      </c>
      <c r="B32" s="79"/>
    </row>
    <row r="33" spans="1:2" x14ac:dyDescent="0.2">
      <c r="A33" s="82" t="s">
        <v>112</v>
      </c>
      <c r="B33" s="82"/>
    </row>
    <row r="34" spans="1:2" x14ac:dyDescent="0.2">
      <c r="A34" s="18"/>
      <c r="B34" s="19"/>
    </row>
    <row r="35" spans="1:2" x14ac:dyDescent="0.2">
      <c r="A35" s="18"/>
      <c r="B35" s="19"/>
    </row>
    <row r="36" spans="1:2" x14ac:dyDescent="0.2">
      <c r="A36" s="18"/>
      <c r="B36" s="19"/>
    </row>
  </sheetData>
  <mergeCells count="3">
    <mergeCell ref="A8:B8"/>
    <mergeCell ref="A32:B32"/>
    <mergeCell ref="A33:B33"/>
  </mergeCells>
  <pageMargins left="0.78749999999999998" right="0.78749999999999998" top="1.0249999999999999" bottom="1.0249999999999999" header="0.78749999999999998" footer="0.78749999999999998"/>
  <headerFooter>
    <oddHeader>&amp;C&amp;A</oddHeader>
    <oddFooter>&amp;CPágina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18</vt:i4>
      </vt:variant>
    </vt:vector>
  </HeadingPairs>
  <TitlesOfParts>
    <vt:vector size="18" baseType="lpstr">
      <vt:lpstr>Indice</vt:lpstr>
      <vt:lpstr>Siembra y Cosecha</vt:lpstr>
      <vt:lpstr>Cuadro_1</vt:lpstr>
      <vt:lpstr>Cuadro_2</vt:lpstr>
      <vt:lpstr>Cuadro_3</vt:lpstr>
      <vt:lpstr>Cuadro_4</vt:lpstr>
      <vt:lpstr>Producción</vt:lpstr>
      <vt:lpstr>Cuadro_5</vt:lpstr>
      <vt:lpstr>Cuadro_6</vt:lpstr>
      <vt:lpstr>Cuadro_7</vt:lpstr>
      <vt:lpstr>Exportación</vt:lpstr>
      <vt:lpstr>Cuadro_8</vt:lpstr>
      <vt:lpstr>Cuadro_9</vt:lpstr>
      <vt:lpstr>Consumo</vt:lpstr>
      <vt:lpstr>Cuadro_10</vt:lpstr>
      <vt:lpstr>Cuadro_11</vt:lpstr>
      <vt:lpstr>Cuadro_12</vt:lpstr>
      <vt:lpstr>Cuadro_13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Juan Ernesto Mercedes Ulloa</cp:lastModifiedBy>
  <cp:revision>28</cp:revision>
  <dcterms:created xsi:type="dcterms:W3CDTF">2019-06-21T10:09:32Z</dcterms:created>
  <dcterms:modified xsi:type="dcterms:W3CDTF">2024-02-16T02:43:29Z</dcterms:modified>
  <cp:category/>
  <cp:contentStatus/>
</cp:coreProperties>
</file>