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Ex1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7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37b94c1131e86c3/Desktop/"/>
    </mc:Choice>
  </mc:AlternateContent>
  <xr:revisionPtr revIDLastSave="1467" documentId="11_07DCB7C0219C2671919E696FEDF67F222E51C5DC" xr6:coauthVersionLast="47" xr6:coauthVersionMax="47" xr10:uidLastSave="{E7CB088E-9D40-4B88-802D-113761DF486F}"/>
  <bookViews>
    <workbookView xWindow="-120" yWindow="-120" windowWidth="20730" windowHeight="11160" tabRatio="989" xr2:uid="{00000000-000D-0000-FFFF-FFFF00000000}"/>
  </bookViews>
  <sheets>
    <sheet name="Indice" sheetId="1" r:id="rId1"/>
    <sheet name="Siembra y Cosecha" sheetId="2" r:id="rId2"/>
    <sheet name="Cuadro_1" sheetId="3" r:id="rId3"/>
    <sheet name="Cuadro_2" sheetId="4" r:id="rId4"/>
    <sheet name="Cuadro_3" sheetId="5" r:id="rId5"/>
    <sheet name="Cuadro_4" sheetId="6" r:id="rId6"/>
    <sheet name="Producción" sheetId="7" r:id="rId7"/>
    <sheet name="Cuadro_5" sheetId="8" r:id="rId8"/>
    <sheet name="Cuadro_6" sheetId="9" r:id="rId9"/>
    <sheet name="Cuadro_7" sheetId="10" r:id="rId10"/>
    <sheet name="Importación" sheetId="11" r:id="rId11"/>
    <sheet name="Cuadro_8" sheetId="12" r:id="rId12"/>
    <sheet name="Cuadro_9" sheetId="13" r:id="rId13"/>
    <sheet name="Consumo" sheetId="14" r:id="rId14"/>
    <sheet name="Cuadro_10" sheetId="15" r:id="rId15"/>
    <sheet name="Cuadro_11" sheetId="16" r:id="rId16"/>
    <sheet name="Cuadro_12" sheetId="19" r:id="rId17"/>
    <sheet name="Cuadro_13" sheetId="17" r:id="rId18"/>
  </sheets>
  <definedNames>
    <definedName name="_xlchart.v1.0" hidden="1">Cuadro_5!$A$11:$A$18</definedName>
    <definedName name="_xlchart.v1.1" hidden="1">Cuadro_5!$B$11:$B$18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10" i="3" l="1"/>
</calcChain>
</file>

<file path=xl/sharedStrings.xml><?xml version="1.0" encoding="utf-8"?>
<sst xmlns="http://schemas.openxmlformats.org/spreadsheetml/2006/main" count="148" uniqueCount="108">
  <si>
    <t>Indice</t>
  </si>
  <si>
    <t>Siembra y cosecha</t>
  </si>
  <si>
    <t>Cuadro 1</t>
  </si>
  <si>
    <t>Cuadro 2</t>
  </si>
  <si>
    <t>Cuadro 3</t>
  </si>
  <si>
    <t>Cuadro 4</t>
  </si>
  <si>
    <t>Producción</t>
  </si>
  <si>
    <t>Cuadro 5</t>
  </si>
  <si>
    <t>Cuadro 6</t>
  </si>
  <si>
    <t>Cuadro 7</t>
  </si>
  <si>
    <t>Exportación</t>
  </si>
  <si>
    <t>Cuadro 8</t>
  </si>
  <si>
    <t>Cuadro 9</t>
  </si>
  <si>
    <t>Consumo</t>
  </si>
  <si>
    <t>Cuadro 10</t>
  </si>
  <si>
    <t>Cuadro 11</t>
  </si>
  <si>
    <t>Cuadro 12</t>
  </si>
  <si>
    <t>Cuadro 13</t>
  </si>
  <si>
    <t>Región</t>
  </si>
  <si>
    <t>Tareas</t>
  </si>
  <si>
    <t>Total</t>
  </si>
  <si>
    <t>Norte</t>
  </si>
  <si>
    <t>Nordeste</t>
  </si>
  <si>
    <t>Noroeste</t>
  </si>
  <si>
    <t>Norcentral</t>
  </si>
  <si>
    <t>Central</t>
  </si>
  <si>
    <t>Sur</t>
  </si>
  <si>
    <t>Suroeste</t>
  </si>
  <si>
    <t>Este</t>
  </si>
  <si>
    <r>
      <rPr>
        <b/>
        <sz val="10"/>
        <rFont val="Calibri"/>
        <family val="2"/>
      </rPr>
      <t>Fuente:</t>
    </r>
    <r>
      <rPr>
        <sz val="10"/>
        <rFont val="Calibri"/>
        <family val="2"/>
      </rPr>
      <t xml:space="preserve"> Ministerio de Agricultura. Unidades Regionales Planificación y Economía (URPEs)</t>
    </r>
  </si>
  <si>
    <t>Año</t>
  </si>
  <si>
    <r>
      <rPr>
        <b/>
        <sz val="7"/>
        <rFont val="Arial"/>
        <family val="2"/>
      </rPr>
      <t xml:space="preserve">FUENTES: </t>
    </r>
    <r>
      <rPr>
        <sz val="7"/>
        <rFont val="Arial"/>
        <family val="2"/>
      </rPr>
      <t>Ministerio de Agricultura de la República Dominicana.</t>
    </r>
  </si>
  <si>
    <t>Regional</t>
  </si>
  <si>
    <r>
      <rPr>
        <b/>
        <sz val="10"/>
        <rFont val="Arial"/>
        <family val="2"/>
      </rPr>
      <t>Fuente:</t>
    </r>
    <r>
      <rPr>
        <sz val="10"/>
        <rFont val="Arial"/>
        <family val="2"/>
      </rPr>
      <t xml:space="preserve"> Ministerio de Agricultura. </t>
    </r>
    <r>
      <rPr>
        <sz val="9"/>
        <rFont val="Arial"/>
        <family val="2"/>
      </rPr>
      <t>Unidades Regionales Planificación y Economía (URPEs)</t>
    </r>
  </si>
  <si>
    <t>Quintales</t>
  </si>
  <si>
    <t>Años</t>
  </si>
  <si>
    <t>Volumen</t>
  </si>
  <si>
    <t>Valor</t>
  </si>
  <si>
    <r>
      <t xml:space="preserve">Fuente: </t>
    </r>
    <r>
      <rPr>
        <sz val="10"/>
        <rFont val="Arial"/>
        <family val="2"/>
      </rPr>
      <t>Ministerio de Agricultura de la República Dominicana</t>
    </r>
  </si>
  <si>
    <r>
      <t>Fuente:</t>
    </r>
    <r>
      <rPr>
        <sz val="8"/>
        <rFont val="Arial"/>
        <family val="2"/>
      </rPr>
      <t xml:space="preserve"> Ministerio de Agricultura de la República Dominicana</t>
    </r>
  </si>
  <si>
    <t>Importación</t>
  </si>
  <si>
    <t>Consumo Estimado</t>
  </si>
  <si>
    <r>
      <rPr>
        <b/>
        <sz val="9"/>
        <color rgb="FF000000"/>
        <rFont val="Arial"/>
        <family val="2"/>
      </rPr>
      <t>FUENTES:</t>
    </r>
    <r>
      <rPr>
        <sz val="9"/>
        <color rgb="FF000000"/>
        <rFont val="Arial"/>
        <family val="2"/>
      </rPr>
      <t xml:space="preserve"> Ministerio de Agricultura de la República Dominicana</t>
    </r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</si>
  <si>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Ministerio de Agricultura de la República Dominicana.</t>
    </r>
  </si>
  <si>
    <t>Tipo</t>
  </si>
  <si>
    <t>NUEVO</t>
  </si>
  <si>
    <t>CONAPROPE</t>
  </si>
  <si>
    <t>LOS MINA</t>
  </si>
  <si>
    <t>V. CONSUELO</t>
  </si>
  <si>
    <t>CRISTO REY</t>
  </si>
  <si>
    <t>MERCADOM</t>
  </si>
  <si>
    <t>SUPERMERCADO</t>
  </si>
  <si>
    <r>
      <rPr>
        <b/>
        <sz val="10"/>
        <rFont val="Arial"/>
        <family val="2"/>
      </rPr>
      <t>FUENTE:</t>
    </r>
    <r>
      <rPr>
        <sz val="10"/>
        <rFont val="Arial"/>
        <family val="2"/>
      </rPr>
      <t xml:space="preserve"> Ministerio de Agricultura de la República Dominicana.</t>
    </r>
  </si>
  <si>
    <t>Costos por Tarea</t>
  </si>
  <si>
    <t>Valor (US$)</t>
  </si>
  <si>
    <t>Consumo Estimado (lb)</t>
  </si>
  <si>
    <t>República Dominicana. Estadísticas del Ajo</t>
  </si>
  <si>
    <t>República Dominicana. Cantidad de Tareas Sembradas de Ajo por Regional. Año: 2021</t>
  </si>
  <si>
    <t>República Dominicana. Cantidad de Tareas Sembradas de Ajo por Año. Período: 2002-2023</t>
  </si>
  <si>
    <t>República Dominicana. Cantidad de Tareas Cosechadas de Ajo por Regional. Año: 2021</t>
  </si>
  <si>
    <t>República Dominicana. Cantidad de Tareas Cosechadas de Ajo por Año. Período: 2002-2023</t>
  </si>
  <si>
    <t>República Dominicana. Producción de Ajo por Regional. Año: 2021</t>
  </si>
  <si>
    <t>República Dominicana. Producción de Ajo por Año. Período: 2002-2023</t>
  </si>
  <si>
    <t>República Dominicana. Costos Promedios Estimados de la Producción de Ajo a Nivel Nacional por Año. Período: 2002-2019</t>
  </si>
  <si>
    <t>República Dominicana. Consumo Estimado (Aparente) del Ajo. Años: 2015-2022</t>
  </si>
  <si>
    <t>República Dominicana. Consumo Estimado Per-Cápita de Ajo, en Libras, por Año. Período: 2015-2022</t>
  </si>
  <si>
    <t>República Dominicana. Precios Promedio al por Menor de Ajo por Año. Período: 2000-2023</t>
  </si>
  <si>
    <t>Siembras y Cosechas de Ajo</t>
  </si>
  <si>
    <t>Producción Nacional de Ajo</t>
  </si>
  <si>
    <t>Exportación del Ajo</t>
  </si>
  <si>
    <t>Consumo del Ajo</t>
  </si>
  <si>
    <t>Consumo Estimado de Ajo</t>
  </si>
  <si>
    <t>República Dominicana. Consumo Estimado Per-Cápita de Ajo, en Libras, por Año. 
Período: 2015-2022</t>
  </si>
  <si>
    <t>República Dominicana. Cantidad de Tareas Sembradas de Ajo por Regional. 
Año: 2022</t>
  </si>
  <si>
    <t>Se aprecia que para el año 2022 la zona de mayor producción de ajo es la Norcentral.</t>
  </si>
  <si>
    <t>1/ Cifras prelimiinares Enero-Octubre 2023</t>
  </si>
  <si>
    <r>
      <t>República Dominicana. Cantidad de Tareas Sembradas de Ajo por Año. Período: 2002-2023</t>
    </r>
    <r>
      <rPr>
        <b/>
        <vertAlign val="superscript"/>
        <sz val="10"/>
        <rFont val="Arial"/>
        <family val="2"/>
      </rPr>
      <t>/1</t>
    </r>
  </si>
  <si>
    <t>Se aprecia que la siembra de ajo se ha mantenido variable a traves del tiempo, teniendo un aumento para el año 2023, sembrando mas de 7000 tareas en ese año.</t>
  </si>
  <si>
    <t>República Dominicana. Cantidad de Tareas Cosechadas de Ajo por Regional. Año: 2022</t>
  </si>
  <si>
    <t>Se observa que para el año 2022, la zona con el total de tareas cocechadas de Ajo es la Norcentral, con el 100 % de las tareas cocechadas.</t>
  </si>
  <si>
    <r>
      <t>República Dominicana. Cantidad de Tareas Cosechadas de Ajo por Año. Período: 2002-2023</t>
    </r>
    <r>
      <rPr>
        <b/>
        <vertAlign val="superscript"/>
        <sz val="10"/>
        <rFont val="Arial"/>
        <family val="2"/>
      </rPr>
      <t>/1</t>
    </r>
  </si>
  <si>
    <t>1/ Datos preliminares Enero-Octubre 2023</t>
  </si>
  <si>
    <t>Se observa que para el ultimo año se ha duplicado la cantidad de tareas cocechadas con respecto al 2022, alcanzando la cifra de más de 12,000 tareas cocechadas.</t>
  </si>
  <si>
    <t>República Dominicana. Producción de Ajo por Regional. Año: 2022</t>
  </si>
  <si>
    <t>Se aprecia que en la zona de Norcentral, se produjeron un poco mas de 66,647 quintales de Ajo en el año 2022.</t>
  </si>
  <si>
    <r>
      <t>República Dominicana. Producción de Ajo por Año. Período: 2002-2023</t>
    </r>
    <r>
      <rPr>
        <b/>
        <vertAlign val="superscript"/>
        <sz val="10"/>
        <rFont val="Arial"/>
        <family val="2"/>
      </rPr>
      <t>/1</t>
    </r>
  </si>
  <si>
    <t>1/ Datos preliminares a Enero-Octubre 2023</t>
  </si>
  <si>
    <t>Se observa que a partir del 2021 ha tenido un crecimiento de la producción de ajo, alcanzando la cantidad de más de 180,000 quintales de este producto.</t>
  </si>
  <si>
    <t>A través de los años, se visualiza como los costos por tarea de Ajo se van incrementando, estabilizándose en un poco mas de RD$34,600 para el año 2019. Y se visualiza como la inflación que trajo consigo la pandemia afecto los costos para el año 2021</t>
  </si>
  <si>
    <t>República Dominicana. Costos Promedios Estimados de la Producción de Ajo a Nivel Nacional por Año. 
Período: 2002-2021</t>
  </si>
  <si>
    <r>
      <t>República Dominicana. Importación de Ajo por Año. Período: 2012-2023</t>
    </r>
    <r>
      <rPr>
        <b/>
        <vertAlign val="superscript"/>
        <sz val="12"/>
        <rFont val="Arial"/>
        <family val="2"/>
      </rPr>
      <t>/1</t>
    </r>
  </si>
  <si>
    <t>República Dominicana. Importaciones de Ajo por Año. Período: 2012-2023</t>
  </si>
  <si>
    <t>República Dominicana. Importación del Ajo por País según Año. Período: 2016-2021</t>
  </si>
  <si>
    <t>República Dominicana. importación del Ajo por Modalidad. Año: 2023</t>
  </si>
  <si>
    <t>Modalidad</t>
  </si>
  <si>
    <t>Ajo Triturado o molido</t>
  </si>
  <si>
    <t>Ajo Fresco</t>
  </si>
  <si>
    <t>Se aprecia, que para el 2023, se importa una mayor cantidad de ajo fresco (sin procesar) que ajo triturado o en pasta.</t>
  </si>
  <si>
    <t>Se aprecia que en promedio el dominicano consume 3.61 lb de Ajo para el año 2022</t>
  </si>
  <si>
    <t>1/ Datos a octubre 2023</t>
  </si>
  <si>
    <r>
      <t>República Dominicana. Precios por Libra Promedio al por Menor de Ajo por Año según Origen. Período: 2000-2023</t>
    </r>
    <r>
      <rPr>
        <b/>
        <vertAlign val="superscript"/>
        <sz val="10"/>
        <rFont val="Arial"/>
        <family val="2"/>
      </rPr>
      <t>/1</t>
    </r>
  </si>
  <si>
    <t>Importado (lb)</t>
  </si>
  <si>
    <t>Criollo (lb)</t>
  </si>
  <si>
    <t>Ajo, primera (lb)</t>
  </si>
  <si>
    <t>Ajo criollo (Peguero), primera (lb)</t>
  </si>
  <si>
    <r>
      <rPr>
        <b/>
        <sz val="10"/>
        <rFont val="Arial"/>
        <family val="2"/>
      </rPr>
      <t>Nota:</t>
    </r>
    <r>
      <rPr>
        <sz val="10"/>
        <rFont val="Arial"/>
        <family val="2"/>
      </rPr>
      <t xml:space="preserve"> 1/Al 3 de mayo del año en curso</t>
    </r>
  </si>
  <si>
    <r>
      <t>República Dominicana. Precio Promedio de Ajo en Mercados y Supermercardos  
Período: Mayo 2024</t>
    </r>
    <r>
      <rPr>
        <b/>
        <vertAlign val="superscript"/>
        <sz val="12"/>
        <rFont val="Arial"/>
        <family val="2"/>
      </rPr>
      <t>/1</t>
    </r>
  </si>
  <si>
    <t>República Dominicana. Precio Promedio de Ajo en Mercados y Supermercardos. Período: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</si>
</sst>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$-1C0A]#,##0.00_);\([$$-1C0A]#,##0.00\)"/>
  </numFmts>
  <fonts count="26" x14ac:knownFonts="1">
    <font>
      <sz val="10"/>
      <name val="Arial"/>
      <family val="2"/>
    </font>
    <font>
      <b/>
      <sz val="24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28"/>
      <name val="Arial"/>
      <family val="2"/>
    </font>
    <font>
      <b/>
      <sz val="10"/>
      <color rgb="FF00000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7"/>
      <name val="Arial"/>
      <family val="2"/>
    </font>
    <font>
      <sz val="7"/>
      <name val="Arial"/>
      <family val="2"/>
    </font>
    <font>
      <i/>
      <sz val="7"/>
      <color rgb="FF00000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rgb="FF000000"/>
      <name val="Arial"/>
      <family val="2"/>
    </font>
    <font>
      <sz val="11"/>
      <color rgb="FFFFFFFF"/>
      <name val="Calibri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i/>
      <sz val="9"/>
      <color rgb="FF000000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4F81BD"/>
        <bgColor rgb="FF808080"/>
      </patternFill>
    </fill>
    <fill>
      <patternFill patternType="solid">
        <fgColor rgb="FF99CC99"/>
        <bgColor rgb="FF99CCFF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FFFCC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17" fillId="2" borderId="0" applyBorder="0" applyAlignment="0" applyProtection="0"/>
    <xf numFmtId="0" fontId="21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9" fontId="22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4" fillId="4" borderId="3" xfId="0" applyFont="1" applyFill="1" applyBorder="1"/>
    <xf numFmtId="3" fontId="4" fillId="4" borderId="4" xfId="0" applyNumberFormat="1" applyFont="1" applyFill="1" applyBorder="1"/>
    <xf numFmtId="0" fontId="0" fillId="0" borderId="5" xfId="0" applyBorder="1"/>
    <xf numFmtId="3" fontId="0" fillId="0" borderId="6" xfId="0" applyNumberFormat="1" applyBorder="1"/>
    <xf numFmtId="0" fontId="0" fillId="0" borderId="7" xfId="0" applyBorder="1"/>
    <xf numFmtId="3" fontId="0" fillId="0" borderId="8" xfId="0" applyNumberFormat="1" applyBorder="1"/>
    <xf numFmtId="0" fontId="0" fillId="0" borderId="3" xfId="0" applyBorder="1"/>
    <xf numFmtId="3" fontId="0" fillId="0" borderId="4" xfId="0" applyNumberFormat="1" applyBorder="1" applyAlignment="1">
      <alignment horizontal="right"/>
    </xf>
    <xf numFmtId="3" fontId="0" fillId="0" borderId="6" xfId="0" applyNumberFormat="1" applyBorder="1" applyAlignment="1">
      <alignment horizontal="right"/>
    </xf>
    <xf numFmtId="0" fontId="10" fillId="5" borderId="0" xfId="0" applyFont="1" applyFill="1"/>
    <xf numFmtId="0" fontId="11" fillId="5" borderId="0" xfId="0" applyFont="1" applyFill="1"/>
    <xf numFmtId="0" fontId="10" fillId="5" borderId="0" xfId="0" applyFont="1" applyFill="1" applyAlignment="1">
      <alignment wrapText="1"/>
    </xf>
    <xf numFmtId="0" fontId="11" fillId="5" borderId="0" xfId="0" applyFont="1" applyFill="1" applyAlignment="1">
      <alignment wrapText="1"/>
    </xf>
    <xf numFmtId="4" fontId="0" fillId="0" borderId="4" xfId="0" applyNumberFormat="1" applyBorder="1" applyAlignment="1">
      <alignment horizontal="right"/>
    </xf>
    <xf numFmtId="4" fontId="0" fillId="0" borderId="6" xfId="0" applyNumberFormat="1" applyBorder="1" applyAlignment="1">
      <alignment horizontal="right"/>
    </xf>
    <xf numFmtId="4" fontId="0" fillId="0" borderId="6" xfId="0" applyNumberFormat="1" applyBorder="1"/>
    <xf numFmtId="4" fontId="0" fillId="0" borderId="8" xfId="0" applyNumberFormat="1" applyBorder="1"/>
    <xf numFmtId="0" fontId="4" fillId="3" borderId="1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0" borderId="3" xfId="0" applyFont="1" applyBorder="1"/>
    <xf numFmtId="4" fontId="0" fillId="0" borderId="10" xfId="0" applyNumberFormat="1" applyBorder="1"/>
    <xf numFmtId="0" fontId="4" fillId="0" borderId="5" xfId="0" applyFont="1" applyBorder="1"/>
    <xf numFmtId="4" fontId="0" fillId="0" borderId="0" xfId="0" applyNumberFormat="1"/>
    <xf numFmtId="0" fontId="4" fillId="0" borderId="7" xfId="0" applyFont="1" applyBorder="1"/>
    <xf numFmtId="4" fontId="0" fillId="0" borderId="11" xfId="0" applyNumberFormat="1" applyBorder="1"/>
    <xf numFmtId="0" fontId="4" fillId="3" borderId="0" xfId="0" applyFont="1" applyFill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14" fillId="0" borderId="0" xfId="0" applyFont="1"/>
    <xf numFmtId="0" fontId="5" fillId="0" borderId="0" xfId="0" applyFont="1" applyAlignment="1">
      <alignment horizontal="center" vertical="center"/>
    </xf>
    <xf numFmtId="3" fontId="0" fillId="0" borderId="0" xfId="0" applyNumberFormat="1"/>
    <xf numFmtId="0" fontId="18" fillId="0" borderId="0" xfId="0" applyFont="1"/>
    <xf numFmtId="2" fontId="0" fillId="0" borderId="4" xfId="0" applyNumberFormat="1" applyBorder="1"/>
    <xf numFmtId="2" fontId="0" fillId="0" borderId="6" xfId="0" applyNumberFormat="1" applyBorder="1"/>
    <xf numFmtId="2" fontId="0" fillId="0" borderId="8" xfId="0" applyNumberFormat="1" applyBorder="1"/>
    <xf numFmtId="0" fontId="21" fillId="0" borderId="0" xfId="2"/>
    <xf numFmtId="3" fontId="0" fillId="0" borderId="11" xfId="0" applyNumberFormat="1" applyBorder="1"/>
    <xf numFmtId="3" fontId="4" fillId="4" borderId="0" xfId="0" applyNumberFormat="1" applyFont="1" applyFill="1" applyAlignment="1">
      <alignment horizontal="center"/>
    </xf>
    <xf numFmtId="3" fontId="4" fillId="4" borderId="6" xfId="0" applyNumberFormat="1" applyFont="1" applyFill="1" applyBorder="1" applyAlignment="1">
      <alignment horizontal="center"/>
    </xf>
    <xf numFmtId="43" fontId="0" fillId="0" borderId="0" xfId="3" applyFont="1"/>
    <xf numFmtId="0" fontId="4" fillId="3" borderId="3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44" fontId="0" fillId="0" borderId="4" xfId="4" applyFont="1" applyBorder="1" applyAlignment="1">
      <alignment horizontal="right"/>
    </xf>
    <xf numFmtId="44" fontId="0" fillId="0" borderId="6" xfId="4" applyFont="1" applyBorder="1" applyAlignment="1">
      <alignment horizontal="right"/>
    </xf>
    <xf numFmtId="44" fontId="0" fillId="0" borderId="6" xfId="4" applyFont="1" applyBorder="1"/>
    <xf numFmtId="44" fontId="0" fillId="0" borderId="8" xfId="4" applyFont="1" applyBorder="1"/>
    <xf numFmtId="0" fontId="21" fillId="0" borderId="0" xfId="5"/>
    <xf numFmtId="9" fontId="0" fillId="0" borderId="0" xfId="6" applyFont="1"/>
    <xf numFmtId="164" fontId="0" fillId="0" borderId="0" xfId="3" applyNumberFormat="1" applyFont="1"/>
    <xf numFmtId="0" fontId="12" fillId="5" borderId="0" xfId="0" applyFont="1" applyFill="1" applyAlignment="1">
      <alignment wrapText="1"/>
    </xf>
    <xf numFmtId="43" fontId="23" fillId="5" borderId="0" xfId="3" applyFont="1" applyFill="1" applyAlignment="1">
      <alignment wrapText="1"/>
    </xf>
    <xf numFmtId="165" fontId="0" fillId="0" borderId="4" xfId="4" applyNumberFormat="1" applyFont="1" applyBorder="1"/>
    <xf numFmtId="165" fontId="0" fillId="0" borderId="6" xfId="4" applyNumberFormat="1" applyFont="1" applyBorder="1"/>
    <xf numFmtId="165" fontId="0" fillId="0" borderId="8" xfId="4" applyNumberFormat="1" applyFont="1" applyBorder="1"/>
    <xf numFmtId="0" fontId="16" fillId="3" borderId="1" xfId="1" applyFont="1" applyFill="1" applyBorder="1" applyAlignment="1" applyProtection="1">
      <alignment horizontal="center" vertical="center" wrapText="1"/>
    </xf>
    <xf numFmtId="0" fontId="16" fillId="3" borderId="9" xfId="1" applyFont="1" applyFill="1" applyBorder="1" applyAlignment="1" applyProtection="1">
      <alignment horizontal="center" vertical="center" wrapText="1"/>
    </xf>
    <xf numFmtId="0" fontId="16" fillId="3" borderId="2" xfId="1" applyFont="1" applyFill="1" applyBorder="1" applyAlignment="1" applyProtection="1">
      <alignment horizontal="center" vertical="center" wrapText="1"/>
    </xf>
    <xf numFmtId="4" fontId="0" fillId="0" borderId="8" xfId="0" applyNumberForma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/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9" fillId="5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0" fillId="5" borderId="0" xfId="0" applyFont="1" applyFill="1" applyAlignment="1">
      <alignment horizontal="left" wrapText="1"/>
    </xf>
    <xf numFmtId="0" fontId="4" fillId="0" borderId="0" xfId="0" applyFont="1" applyAlignment="1">
      <alignment horizontal="center" wrapText="1"/>
    </xf>
    <xf numFmtId="0" fontId="10" fillId="5" borderId="0" xfId="0" applyFont="1" applyFill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20" fillId="5" borderId="0" xfId="0" applyFont="1" applyFill="1" applyAlignment="1">
      <alignment horizontal="left" vertical="center" wrapText="1"/>
    </xf>
    <xf numFmtId="0" fontId="6" fillId="3" borderId="9" xfId="0" applyFont="1" applyFill="1" applyBorder="1" applyAlignment="1">
      <alignment horizontal="center"/>
    </xf>
    <xf numFmtId="44" fontId="0" fillId="0" borderId="10" xfId="4" applyFont="1" applyBorder="1"/>
    <xf numFmtId="44" fontId="0" fillId="0" borderId="0" xfId="4" applyFont="1" applyBorder="1"/>
    <xf numFmtId="44" fontId="0" fillId="0" borderId="11" xfId="4" applyFont="1" applyBorder="1"/>
    <xf numFmtId="4" fontId="0" fillId="0" borderId="0" xfId="0" applyNumberFormat="1" applyBorder="1"/>
  </cellXfs>
  <cellStyles count="7">
    <cellStyle name="Hipervínculo" xfId="5" builtinId="8"/>
    <cellStyle name="Hyperlink" xfId="2" xr:uid="{00000000-000B-0000-0000-000008000000}"/>
    <cellStyle name="Millares" xfId="3" builtinId="3"/>
    <cellStyle name="Moneda" xfId="4" builtinId="4"/>
    <cellStyle name="Normal" xfId="0" builtinId="0"/>
    <cellStyle name="Porcentaje" xfId="6" builtinId="5"/>
    <cellStyle name="Texto explica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99CC99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>
                <a:solidFill>
                  <a:sysClr val="windowText" lastClr="000000"/>
                </a:solidFill>
              </a:rPr>
              <a:t>República Dominicana. Cantidad de Tareas Sembradas de Ajo por Regional. 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s-DO">
                <a:solidFill>
                  <a:sysClr val="windowText" lastClr="000000"/>
                </a:solidFill>
              </a:rPr>
              <a:t>Año: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19544253363016531"/>
          <c:y val="0.26681370968979756"/>
          <c:w val="0.41138141413537732"/>
          <c:h val="0.6339122960507129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0CB-4F0C-8072-402C827A809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0CB-4F0C-8072-402C827A809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0CB-4F0C-8072-402C827A809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0CB-4F0C-8072-402C827A809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0CB-4F0C-8072-402C827A809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0CB-4F0C-8072-402C827A809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0CB-4F0C-8072-402C827A8097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0CB-4F0C-8072-402C827A8097}"/>
              </c:ext>
            </c:extLst>
          </c:dPt>
          <c:dLbls>
            <c:dLbl>
              <c:idx val="0"/>
              <c:layout>
                <c:manualLayout>
                  <c:x val="-0.1113560140845772"/>
                  <c:y val="-1.699464279293855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CB-4F0C-8072-402C827A809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0CB-4F0C-8072-402C827A80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Cuadro_1!$A$13:$A$15</c:f>
              <c:strCache>
                <c:ptCount val="3"/>
                <c:pt idx="0">
                  <c:v>Noroeste</c:v>
                </c:pt>
                <c:pt idx="1">
                  <c:v>Norcentral</c:v>
                </c:pt>
                <c:pt idx="2">
                  <c:v>Central</c:v>
                </c:pt>
              </c:strCache>
            </c:strRef>
          </c:cat>
          <c:val>
            <c:numRef>
              <c:f>Cuadro_1!$B$13:$B$15</c:f>
              <c:numCache>
                <c:formatCode>#,##0</c:formatCode>
                <c:ptCount val="3"/>
                <c:pt idx="0">
                  <c:v>38</c:v>
                </c:pt>
                <c:pt idx="1">
                  <c:v>2097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B0-41CC-8092-57A70F1F27B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2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República Dominicana. Cantidad de Tareas Sembradas de Ajo por Año. Período: 2002-2023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Cuadro_2!$B$9</c:f>
              <c:strCache>
                <c:ptCount val="1"/>
                <c:pt idx="0">
                  <c:v>Tareas</c:v>
                </c:pt>
              </c:strCache>
            </c:strRef>
          </c:tx>
          <c:spPr>
            <a:solidFill>
              <a:schemeClr val="accent2"/>
            </a:solidFill>
            <a:ln w="9525" cap="flat" cmpd="sng" algn="ctr">
              <a:solidFill>
                <a:schemeClr val="accent2"/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Cuadro_2!$A$10:$A$31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Cuadro_2!$B$10:$B$31</c:f>
              <c:numCache>
                <c:formatCode>#,##0</c:formatCode>
                <c:ptCount val="22"/>
                <c:pt idx="0">
                  <c:v>14656</c:v>
                </c:pt>
                <c:pt idx="1">
                  <c:v>5078</c:v>
                </c:pt>
                <c:pt idx="2">
                  <c:v>3224</c:v>
                </c:pt>
                <c:pt idx="3">
                  <c:v>7781</c:v>
                </c:pt>
                <c:pt idx="4">
                  <c:v>8345</c:v>
                </c:pt>
                <c:pt idx="5">
                  <c:v>4224</c:v>
                </c:pt>
                <c:pt idx="6">
                  <c:v>3200</c:v>
                </c:pt>
                <c:pt idx="7">
                  <c:v>6556</c:v>
                </c:pt>
                <c:pt idx="8">
                  <c:v>3912</c:v>
                </c:pt>
                <c:pt idx="9">
                  <c:v>4673</c:v>
                </c:pt>
                <c:pt idx="10">
                  <c:v>10066</c:v>
                </c:pt>
                <c:pt idx="11">
                  <c:v>9440</c:v>
                </c:pt>
                <c:pt idx="12">
                  <c:v>10169</c:v>
                </c:pt>
                <c:pt idx="13">
                  <c:v>6907</c:v>
                </c:pt>
                <c:pt idx="14">
                  <c:v>2599</c:v>
                </c:pt>
                <c:pt idx="15">
                  <c:v>4369</c:v>
                </c:pt>
                <c:pt idx="16">
                  <c:v>5470</c:v>
                </c:pt>
                <c:pt idx="17">
                  <c:v>4711.2000000000007</c:v>
                </c:pt>
                <c:pt idx="18">
                  <c:v>3890</c:v>
                </c:pt>
                <c:pt idx="19">
                  <c:v>2725</c:v>
                </c:pt>
                <c:pt idx="20">
                  <c:v>2140.1999999999998</c:v>
                </c:pt>
                <c:pt idx="21">
                  <c:v>7828.1370203554925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2A-44A9-8B1C-89EA38AF524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130398736"/>
        <c:axId val="2130399152"/>
      </c:barChart>
      <c:catAx>
        <c:axId val="2130398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130399152"/>
        <c:crosses val="autoZero"/>
        <c:auto val="1"/>
        <c:lblAlgn val="ctr"/>
        <c:lblOffset val="100"/>
        <c:noMultiLvlLbl val="0"/>
      </c:catAx>
      <c:valAx>
        <c:axId val="2130399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130398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>
                <a:solidFill>
                  <a:sysClr val="windowText" lastClr="000000"/>
                </a:solidFill>
              </a:rPr>
              <a:t>República Dominicana. Cantidad de Tareas Cosechadas de Ajo por Regional. 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s-DO">
                <a:solidFill>
                  <a:sysClr val="windowText" lastClr="000000"/>
                </a:solidFill>
              </a:rPr>
              <a:t>Año: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AFDE-4767-99FF-97052C1B5D1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FDE-4767-99FF-97052C1B5D1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D9-40FA-966A-4BCED5C41870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D9-40FA-966A-4BCED5C41870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D9-40FA-966A-4BCED5C4187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D9-40FA-966A-4BCED5C41870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FD9-40FA-966A-4BCED5C41870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9FD9-40FA-966A-4BCED5C41870}"/>
              </c:ext>
            </c:extLst>
          </c:dPt>
          <c:dLbls>
            <c:dLbl>
              <c:idx val="0"/>
              <c:layout>
                <c:manualLayout>
                  <c:x val="-5.4474708171206275E-2"/>
                  <c:y val="-9.718172983479106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DE-4767-99FF-97052C1B5D1E}"/>
                </c:ext>
              </c:extLst>
            </c:dLbl>
            <c:dLbl>
              <c:idx val="1"/>
              <c:layout>
                <c:manualLayout>
                  <c:x val="1.8158236057068695E-2"/>
                  <c:y val="-0.1010689990281826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DE-4767-99FF-97052C1B5D1E}"/>
                </c:ext>
              </c:extLst>
            </c:dLbl>
            <c:dLbl>
              <c:idx val="2"/>
              <c:layout>
                <c:manualLayout>
                  <c:x val="-9.8573281452658937E-2"/>
                  <c:y val="-5.442176870748299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D9-40FA-966A-4BCED5C41870}"/>
                </c:ext>
              </c:extLst>
            </c:dLbl>
            <c:dLbl>
              <c:idx val="6"/>
              <c:layout>
                <c:manualLayout>
                  <c:x val="8.8197146562905324E-2"/>
                  <c:y val="-0.1088435374149660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FD9-40FA-966A-4BCED5C41870}"/>
                </c:ext>
              </c:extLst>
            </c:dLbl>
            <c:dLbl>
              <c:idx val="7"/>
              <c:layout>
                <c:manualLayout>
                  <c:x val="5.1880674448767837E-2"/>
                  <c:y val="-5.830903790087463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FD9-40FA-966A-4BCED5C418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Cuadro_3!$A$11:$A$18</c:f>
              <c:strCache>
                <c:ptCount val="8"/>
                <c:pt idx="0">
                  <c:v>Norte</c:v>
                </c:pt>
                <c:pt idx="1">
                  <c:v>Nordeste</c:v>
                </c:pt>
                <c:pt idx="2">
                  <c:v>Noroeste</c:v>
                </c:pt>
                <c:pt idx="3">
                  <c:v>Norcentral</c:v>
                </c:pt>
                <c:pt idx="4">
                  <c:v>Central</c:v>
                </c:pt>
                <c:pt idx="5">
                  <c:v>Sur</c:v>
                </c:pt>
                <c:pt idx="6">
                  <c:v>Suroeste</c:v>
                </c:pt>
                <c:pt idx="7">
                  <c:v>Este</c:v>
                </c:pt>
              </c:strCache>
            </c:strRef>
          </c:cat>
          <c:val>
            <c:numRef>
              <c:f>Cuadro_3!$B$11:$B$18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6306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DE-4767-99FF-97052C1B5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771285884984212"/>
          <c:y val="0.34954140936464573"/>
          <c:w val="0.14300050042382834"/>
          <c:h val="0.524785014118133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República Dominicana. Cantidad de Tareas Cosechadas de Ajo por Año. Período: 2002-2023</a:t>
            </a:r>
          </a:p>
        </c:rich>
      </c:tx>
      <c:layout>
        <c:manualLayout>
          <c:xMode val="edge"/>
          <c:yMode val="edge"/>
          <c:x val="0.13995713838522475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Cuadro_4!$B$9</c:f>
              <c:strCache>
                <c:ptCount val="1"/>
                <c:pt idx="0">
                  <c:v>Tareas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cat>
            <c:numRef>
              <c:f>Cuadro_4!$A$10:$A$31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Cuadro_4!$B$10:$B$31</c:f>
              <c:numCache>
                <c:formatCode>#,##0</c:formatCode>
                <c:ptCount val="22"/>
                <c:pt idx="0">
                  <c:v>16769</c:v>
                </c:pt>
                <c:pt idx="1">
                  <c:v>14063</c:v>
                </c:pt>
                <c:pt idx="2">
                  <c:v>5576</c:v>
                </c:pt>
                <c:pt idx="3">
                  <c:v>2611</c:v>
                </c:pt>
                <c:pt idx="4">
                  <c:v>7629</c:v>
                </c:pt>
                <c:pt idx="5">
                  <c:v>8090</c:v>
                </c:pt>
                <c:pt idx="6">
                  <c:v>6695</c:v>
                </c:pt>
                <c:pt idx="7">
                  <c:v>3167</c:v>
                </c:pt>
                <c:pt idx="8">
                  <c:v>5518</c:v>
                </c:pt>
                <c:pt idx="9">
                  <c:v>5600</c:v>
                </c:pt>
                <c:pt idx="10">
                  <c:v>8774</c:v>
                </c:pt>
                <c:pt idx="11">
                  <c:v>7955</c:v>
                </c:pt>
                <c:pt idx="12">
                  <c:v>9686</c:v>
                </c:pt>
                <c:pt idx="13">
                  <c:v>9989</c:v>
                </c:pt>
                <c:pt idx="14">
                  <c:v>6978</c:v>
                </c:pt>
                <c:pt idx="15">
                  <c:v>4633</c:v>
                </c:pt>
                <c:pt idx="16">
                  <c:v>4800</c:v>
                </c:pt>
                <c:pt idx="17">
                  <c:v>5373</c:v>
                </c:pt>
                <c:pt idx="18">
                  <c:v>5696</c:v>
                </c:pt>
                <c:pt idx="19">
                  <c:v>4224</c:v>
                </c:pt>
                <c:pt idx="20">
                  <c:v>6306</c:v>
                </c:pt>
                <c:pt idx="21">
                  <c:v>12150.477184893503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EB-4CA7-B2F4-831829F34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1965161696"/>
        <c:axId val="1965158368"/>
      </c:lineChart>
      <c:catAx>
        <c:axId val="1965161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65158368"/>
        <c:crosses val="autoZero"/>
        <c:auto val="1"/>
        <c:lblAlgn val="ctr"/>
        <c:lblOffset val="100"/>
        <c:noMultiLvlLbl val="0"/>
      </c:catAx>
      <c:valAx>
        <c:axId val="196515836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65161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República Dominicana. Producción de Ajo por Año. Período: 2002-2023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Cuadro_6!$B$8:$B$9</c:f>
              <c:strCache>
                <c:ptCount val="2"/>
                <c:pt idx="0">
                  <c:v>República Dominicana. Producción de Ajo por Año. Período: 2002-2023/1</c:v>
                </c:pt>
                <c:pt idx="1">
                  <c:v>Quintales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Cuadro_6!$A$10:$A$31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xVal>
          <c:yVal>
            <c:numRef>
              <c:f>Cuadro_6!$B$10:$B$31</c:f>
              <c:numCache>
                <c:formatCode>#,##0</c:formatCode>
                <c:ptCount val="22"/>
                <c:pt idx="0">
                  <c:v>153707</c:v>
                </c:pt>
                <c:pt idx="1">
                  <c:v>109013</c:v>
                </c:pt>
                <c:pt idx="2">
                  <c:v>44922</c:v>
                </c:pt>
                <c:pt idx="3">
                  <c:v>23233</c:v>
                </c:pt>
                <c:pt idx="4">
                  <c:v>65905</c:v>
                </c:pt>
                <c:pt idx="5">
                  <c:v>70328</c:v>
                </c:pt>
                <c:pt idx="6">
                  <c:v>57056</c:v>
                </c:pt>
                <c:pt idx="7">
                  <c:v>25303</c:v>
                </c:pt>
                <c:pt idx="8">
                  <c:v>44104</c:v>
                </c:pt>
                <c:pt idx="9">
                  <c:v>68038</c:v>
                </c:pt>
                <c:pt idx="10">
                  <c:v>95663</c:v>
                </c:pt>
                <c:pt idx="11">
                  <c:v>60570</c:v>
                </c:pt>
                <c:pt idx="12">
                  <c:v>59826</c:v>
                </c:pt>
                <c:pt idx="13">
                  <c:v>74050</c:v>
                </c:pt>
                <c:pt idx="14">
                  <c:v>52205</c:v>
                </c:pt>
                <c:pt idx="15">
                  <c:v>33593</c:v>
                </c:pt>
                <c:pt idx="16">
                  <c:v>33453</c:v>
                </c:pt>
                <c:pt idx="17">
                  <c:v>43020</c:v>
                </c:pt>
                <c:pt idx="18">
                  <c:v>46826</c:v>
                </c:pt>
                <c:pt idx="19">
                  <c:v>33143</c:v>
                </c:pt>
                <c:pt idx="20">
                  <c:v>66646.880000000005</c:v>
                </c:pt>
                <c:pt idx="21">
                  <c:v>189495.51069267944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05-408B-8326-AF097497E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437456"/>
        <c:axId val="152435792"/>
      </c:scatterChart>
      <c:valAx>
        <c:axId val="152437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52435792"/>
        <c:crosses val="autoZero"/>
        <c:crossBetween val="midCat"/>
      </c:valAx>
      <c:valAx>
        <c:axId val="15243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524374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>
                <a:solidFill>
                  <a:sysClr val="windowText" lastClr="000000"/>
                </a:solidFill>
              </a:rPr>
              <a:t>República Dominicana. Costos Promedios Estimados de la Producción de Ajo a Nivel Nacional por Año. </a:t>
            </a:r>
          </a:p>
          <a:p>
            <a:pPr>
              <a:defRPr/>
            </a:pPr>
            <a:r>
              <a:rPr lang="es-DO" b="1">
                <a:solidFill>
                  <a:sysClr val="windowText" lastClr="000000"/>
                </a:solidFill>
              </a:rPr>
              <a:t>Período: 2002-2019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Cuadro_7!$B$9</c:f>
              <c:strCache>
                <c:ptCount val="1"/>
                <c:pt idx="0">
                  <c:v>Costos por Tarea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Cuadro_7!$A$10:$A$29</c:f>
              <c:numCache>
                <c:formatCode>General</c:formatCod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numCache>
            </c:numRef>
          </c:cat>
          <c:val>
            <c:numRef>
              <c:f>Cuadro_7!$B$10:$B$29</c:f>
              <c:numCache>
                <c:formatCode>#,##0.00</c:formatCode>
                <c:ptCount val="20"/>
                <c:pt idx="0">
                  <c:v>10284.26</c:v>
                </c:pt>
                <c:pt idx="1">
                  <c:v>20865.55</c:v>
                </c:pt>
                <c:pt idx="2">
                  <c:v>13808.4</c:v>
                </c:pt>
                <c:pt idx="3">
                  <c:v>16232.12</c:v>
                </c:pt>
                <c:pt idx="4">
                  <c:v>16969.669999999998</c:v>
                </c:pt>
                <c:pt idx="5">
                  <c:v>18610.87</c:v>
                </c:pt>
                <c:pt idx="6">
                  <c:v>21594.183285909603</c:v>
                </c:pt>
                <c:pt idx="7">
                  <c:v>21637.425922910403</c:v>
                </c:pt>
                <c:pt idx="8">
                  <c:v>23344.070377955999</c:v>
                </c:pt>
                <c:pt idx="9">
                  <c:v>25186.388897319201</c:v>
                </c:pt>
                <c:pt idx="10">
                  <c:v>25889.046372845045</c:v>
                </c:pt>
                <c:pt idx="11">
                  <c:v>26065.942023484615</c:v>
                </c:pt>
                <c:pt idx="12">
                  <c:v>28080.503678911213</c:v>
                </c:pt>
                <c:pt idx="13">
                  <c:v>29226.674162023606</c:v>
                </c:pt>
                <c:pt idx="14">
                  <c:v>29226.674162023606</c:v>
                </c:pt>
                <c:pt idx="15">
                  <c:v>31893.648667144604</c:v>
                </c:pt>
                <c:pt idx="16">
                  <c:v>31893.648667144604</c:v>
                </c:pt>
                <c:pt idx="17">
                  <c:v>34682.352811438424</c:v>
                </c:pt>
                <c:pt idx="18">
                  <c:v>34682.352811438424</c:v>
                </c:pt>
                <c:pt idx="19">
                  <c:v>56184.158999999985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2F-49E8-A0B5-C0AA4DF34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5437583"/>
        <c:axId val="1215441743"/>
      </c:areaChart>
      <c:catAx>
        <c:axId val="12154375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15441743"/>
        <c:crosses val="autoZero"/>
        <c:auto val="1"/>
        <c:lblAlgn val="ctr"/>
        <c:lblOffset val="100"/>
        <c:noMultiLvlLbl val="0"/>
      </c:catAx>
      <c:valAx>
        <c:axId val="1215441743"/>
        <c:scaling>
          <c:orientation val="minMax"/>
        </c:scaling>
        <c:delete val="0"/>
        <c:axPos val="l"/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154375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República Dominicana. Precio Promedio anual de Ajo por Año. </a:t>
            </a:r>
          </a:p>
          <a:p>
            <a:pPr>
              <a:defRPr b="1">
                <a:solidFill>
                  <a:sysClr val="windowText" lastClr="000000"/>
                </a:solidFill>
              </a:defRPr>
            </a:pPr>
            <a:r>
              <a:rPr lang="en-US" b="1">
                <a:solidFill>
                  <a:sysClr val="windowText" lastClr="000000"/>
                </a:solidFill>
              </a:rPr>
              <a:t>Período: 2000-2023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Cuadro_12!$C$9</c:f>
              <c:strCache>
                <c:ptCount val="1"/>
                <c:pt idx="0">
                  <c:v>Criollo (lb)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Cuadro_12!$A$10:$A$33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xVal>
          <c:yVal>
            <c:numRef>
              <c:f>Cuadro_12!$C$10:$C$33</c:f>
              <c:numCache>
                <c:formatCode>_("$"* #,##0.00_);_("$"* \(#,##0.00\);_("$"* "-"??_);_(@_)</c:formatCode>
                <c:ptCount val="24"/>
                <c:pt idx="8">
                  <c:v>36.752847619047621</c:v>
                </c:pt>
                <c:pt idx="9">
                  <c:v>50.715069444444445</c:v>
                </c:pt>
                <c:pt idx="10">
                  <c:v>69.480692982456134</c:v>
                </c:pt>
                <c:pt idx="11">
                  <c:v>77.942245370370358</c:v>
                </c:pt>
                <c:pt idx="12">
                  <c:v>69.442203282828288</c:v>
                </c:pt>
                <c:pt idx="13">
                  <c:v>90.587067099567093</c:v>
                </c:pt>
                <c:pt idx="14">
                  <c:v>105.68181818181819</c:v>
                </c:pt>
                <c:pt idx="15">
                  <c:v>117.33423382173383</c:v>
                </c:pt>
                <c:pt idx="16">
                  <c:v>106.78106060606061</c:v>
                </c:pt>
                <c:pt idx="17">
                  <c:v>148.77697042540794</c:v>
                </c:pt>
                <c:pt idx="18">
                  <c:v>121.01909722222221</c:v>
                </c:pt>
                <c:pt idx="19">
                  <c:v>133.96204265873016</c:v>
                </c:pt>
                <c:pt idx="20">
                  <c:v>149.84027645011744</c:v>
                </c:pt>
                <c:pt idx="21">
                  <c:v>108.83532178469677</c:v>
                </c:pt>
                <c:pt idx="22">
                  <c:v>111.95294784580499</c:v>
                </c:pt>
                <c:pt idx="23">
                  <c:v>133.34837416371508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36-4162-AD4B-90AF3FAE193B}"/>
            </c:ext>
          </c:extLst>
        </c:ser>
        <c:ser>
          <c:idx val="1"/>
          <c:order val="1"/>
          <c:tx>
            <c:strRef>
              <c:f>Cuadro_12!$B$9</c:f>
              <c:strCache>
                <c:ptCount val="1"/>
                <c:pt idx="0">
                  <c:v>Importado (lb)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Cuadro_12!$A$10:$A$33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xVal>
          <c:yVal>
            <c:numRef>
              <c:f>Cuadro_12!$B$10:$B$33</c:f>
              <c:numCache>
                <c:formatCode>_("$"* #,##0.00_);_("$"* \(#,##0.00\);_("$"* "-"??_);_(@_)</c:formatCode>
                <c:ptCount val="24"/>
                <c:pt idx="0">
                  <c:v>29.095975156250002</c:v>
                </c:pt>
                <c:pt idx="1">
                  <c:v>31.583084513888888</c:v>
                </c:pt>
                <c:pt idx="2">
                  <c:v>32.797089293981486</c:v>
                </c:pt>
                <c:pt idx="3">
                  <c:v>34.120192939814814</c:v>
                </c:pt>
                <c:pt idx="4">
                  <c:v>39.351193229166668</c:v>
                </c:pt>
                <c:pt idx="5">
                  <c:v>52.189202083333328</c:v>
                </c:pt>
                <c:pt idx="6">
                  <c:v>55.683442881944437</c:v>
                </c:pt>
                <c:pt idx="7">
                  <c:v>59.865806249999999</c:v>
                </c:pt>
                <c:pt idx="8">
                  <c:v>52.830643142361119</c:v>
                </c:pt>
                <c:pt idx="9">
                  <c:v>56.738938697552648</c:v>
                </c:pt>
                <c:pt idx="10">
                  <c:v>86.681536126877646</c:v>
                </c:pt>
                <c:pt idx="11">
                  <c:v>94.552304543450362</c:v>
                </c:pt>
                <c:pt idx="12">
                  <c:v>82.165667087542076</c:v>
                </c:pt>
                <c:pt idx="13">
                  <c:v>106.56241131553629</c:v>
                </c:pt>
                <c:pt idx="14">
                  <c:v>113.45272667147668</c:v>
                </c:pt>
                <c:pt idx="15">
                  <c:v>128.52755681818181</c:v>
                </c:pt>
                <c:pt idx="16">
                  <c:v>136.32191708754212</c:v>
                </c:pt>
                <c:pt idx="17">
                  <c:v>170.79219276094275</c:v>
                </c:pt>
                <c:pt idx="18">
                  <c:v>143.1122685185185</c:v>
                </c:pt>
                <c:pt idx="19">
                  <c:v>166.21580357142858</c:v>
                </c:pt>
                <c:pt idx="20">
                  <c:v>198.47147529614634</c:v>
                </c:pt>
                <c:pt idx="21">
                  <c:v>129.07006592944091</c:v>
                </c:pt>
                <c:pt idx="22">
                  <c:v>122.04696296296298</c:v>
                </c:pt>
                <c:pt idx="23">
                  <c:v>136.26514180264181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5A-4AAE-B7C4-1EAE98AB2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437456"/>
        <c:axId val="152435792"/>
      </c:scatterChart>
      <c:valAx>
        <c:axId val="152437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52435792"/>
        <c:crosses val="autoZero"/>
        <c:crossBetween val="midCat"/>
      </c:valAx>
      <c:valAx>
        <c:axId val="15243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524374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_xlchart.v1.1</cx:f>
      </cx:numDim>
    </cx:data>
  </cx:chartData>
  <cx:chart>
    <cx:title pos="t" align="ctr" overlay="0">
      <cx:tx>
        <cx:txData>
          <cx:v>República Dominicana. Producción de Ajo por Regional. Año: 2022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 b="1">
              <a:solidFill>
                <a:sysClr val="windowText" lastClr="000000"/>
              </a:solidFill>
            </a:defRPr>
          </a:pPr>
          <a:r>
            <a:rPr lang="es-ES" sz="1400" b="1" i="0" u="none" strike="noStrike" baseline="0">
              <a:solidFill>
                <a:sysClr val="windowText" lastClr="000000"/>
              </a:solidFill>
              <a:latin typeface="Calibri" panose="020F0502020204030204"/>
            </a:rPr>
            <a:t>República Dominicana. Producción de Ajo por Regional. Año: 2022</a:t>
          </a:r>
        </a:p>
      </cx:txPr>
    </cx:title>
    <cx:plotArea>
      <cx:plotAreaRegion>
        <cx:series layoutId="treemap" uniqueId="{A8B47192-C230-4530-AFE7-345572EFCE73}">
          <cx:dataLabels>
            <cx:visibility seriesName="0" categoryName="1" value="0"/>
            <cx:separator>, </cx:separator>
          </cx:dataLabels>
          <cx:dataId val="0"/>
          <cx:layoutPr>
            <cx:parentLabelLayout val="overlapping"/>
          </cx:layoutPr>
        </cx:series>
      </cx:plotAreaRegion>
    </cx:plotArea>
  </cx:chart>
  <cx:spPr>
    <a:noFill/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microsoft.com/office/2014/relationships/chartEx" Target="../charts/chartEx1.xml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115920</xdr:colOff>
      <xdr:row>1</xdr:row>
      <xdr:rowOff>36720</xdr:rowOff>
    </xdr:from>
    <xdr:to>
      <xdr:col>1</xdr:col>
      <xdr:colOff>652680</xdr:colOff>
      <xdr:row>7</xdr:row>
      <xdr:rowOff>140400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115920" y="199080"/>
          <a:ext cx="1819800" cy="1078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360</xdr:colOff>
      <xdr:row>1</xdr:row>
      <xdr:rowOff>720</xdr:rowOff>
    </xdr:from>
    <xdr:to>
      <xdr:col>10</xdr:col>
      <xdr:colOff>391320</xdr:colOff>
      <xdr:row>7</xdr:row>
      <xdr:rowOff>104400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973200" y="163080"/>
          <a:ext cx="2016360" cy="10789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143640</xdr:colOff>
      <xdr:row>0</xdr:row>
      <xdr:rowOff>37800</xdr:rowOff>
    </xdr:from>
    <xdr:to>
      <xdr:col>1</xdr:col>
      <xdr:colOff>381240</xdr:colOff>
      <xdr:row>6</xdr:row>
      <xdr:rowOff>76200</xdr:rowOff>
    </xdr:to>
    <xdr:pic>
      <xdr:nvPicPr>
        <xdr:cNvPr id="18" name="Imagen 2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143640" y="37800"/>
          <a:ext cx="1028175" cy="100995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59760</xdr:colOff>
      <xdr:row>0</xdr:row>
      <xdr:rowOff>0</xdr:rowOff>
    </xdr:from>
    <xdr:to>
      <xdr:col>4</xdr:col>
      <xdr:colOff>152280</xdr:colOff>
      <xdr:row>7</xdr:row>
      <xdr:rowOff>21600</xdr:rowOff>
    </xdr:to>
    <xdr:pic>
      <xdr:nvPicPr>
        <xdr:cNvPr id="19" name="Imagen 3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993320" y="0"/>
          <a:ext cx="1717920" cy="11592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742949</xdr:colOff>
      <xdr:row>7</xdr:row>
      <xdr:rowOff>685799</xdr:rowOff>
    </xdr:from>
    <xdr:to>
      <xdr:col>10</xdr:col>
      <xdr:colOff>76199</xdr:colOff>
      <xdr:row>25</xdr:row>
      <xdr:rowOff>38099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B1863D4-DBE5-FBF3-A5EA-23988F42C1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115920</xdr:colOff>
      <xdr:row>1</xdr:row>
      <xdr:rowOff>36360</xdr:rowOff>
    </xdr:from>
    <xdr:to>
      <xdr:col>1</xdr:col>
      <xdr:colOff>652680</xdr:colOff>
      <xdr:row>7</xdr:row>
      <xdr:rowOff>140400</xdr:rowOff>
    </xdr:to>
    <xdr:pic>
      <xdr:nvPicPr>
        <xdr:cNvPr id="20" name="Imagen 2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115920" y="198720"/>
          <a:ext cx="1349280" cy="1079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360</xdr:colOff>
      <xdr:row>1</xdr:row>
      <xdr:rowOff>360</xdr:rowOff>
    </xdr:from>
    <xdr:to>
      <xdr:col>10</xdr:col>
      <xdr:colOff>391320</xdr:colOff>
      <xdr:row>7</xdr:row>
      <xdr:rowOff>104400</xdr:rowOff>
    </xdr:to>
    <xdr:pic>
      <xdr:nvPicPr>
        <xdr:cNvPr id="21" name="Imagen 3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502680" y="162720"/>
          <a:ext cx="2016360" cy="10792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109080</xdr:colOff>
      <xdr:row>0</xdr:row>
      <xdr:rowOff>57600</xdr:rowOff>
    </xdr:from>
    <xdr:to>
      <xdr:col>1</xdr:col>
      <xdr:colOff>371520</xdr:colOff>
      <xdr:row>6</xdr:row>
      <xdr:rowOff>95250</xdr:rowOff>
    </xdr:to>
    <xdr:pic>
      <xdr:nvPicPr>
        <xdr:cNvPr id="22" name="Imagen 2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109080" y="57600"/>
          <a:ext cx="1033965" cy="1009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346680</xdr:colOff>
      <xdr:row>0</xdr:row>
      <xdr:rowOff>0</xdr:rowOff>
    </xdr:from>
    <xdr:to>
      <xdr:col>4</xdr:col>
      <xdr:colOff>233175</xdr:colOff>
      <xdr:row>6</xdr:row>
      <xdr:rowOff>66675</xdr:rowOff>
    </xdr:to>
    <xdr:pic>
      <xdr:nvPicPr>
        <xdr:cNvPr id="23" name="Imagen 3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889730" y="0"/>
          <a:ext cx="1610520" cy="103822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1348560</xdr:colOff>
      <xdr:row>6</xdr:row>
      <xdr:rowOff>104040</xdr:rowOff>
    </xdr:to>
    <xdr:pic>
      <xdr:nvPicPr>
        <xdr:cNvPr id="24" name="Imagen 2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0" y="0"/>
          <a:ext cx="1348560" cy="1079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2647950</xdr:colOff>
      <xdr:row>0</xdr:row>
      <xdr:rowOff>35835</xdr:rowOff>
    </xdr:from>
    <xdr:to>
      <xdr:col>2</xdr:col>
      <xdr:colOff>742080</xdr:colOff>
      <xdr:row>6</xdr:row>
      <xdr:rowOff>57150</xdr:rowOff>
    </xdr:to>
    <xdr:pic>
      <xdr:nvPicPr>
        <xdr:cNvPr id="25" name="Imagen 3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647950" y="35835"/>
          <a:ext cx="1627905" cy="99286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115920</xdr:colOff>
      <xdr:row>1</xdr:row>
      <xdr:rowOff>36360</xdr:rowOff>
    </xdr:from>
    <xdr:to>
      <xdr:col>1</xdr:col>
      <xdr:colOff>652680</xdr:colOff>
      <xdr:row>7</xdr:row>
      <xdr:rowOff>140400</xdr:rowOff>
    </xdr:to>
    <xdr:pic>
      <xdr:nvPicPr>
        <xdr:cNvPr id="26" name="Imagen 2">
          <a:extLst>
            <a:ext uri="{FF2B5EF4-FFF2-40B4-BE49-F238E27FC236}">
              <a16:creationId xmlns:a16="http://schemas.microsoft.com/office/drawing/2014/main" id="{00000000-0008-0000-0D00-00001A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115920" y="198720"/>
          <a:ext cx="1349280" cy="1079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360</xdr:colOff>
      <xdr:row>1</xdr:row>
      <xdr:rowOff>360</xdr:rowOff>
    </xdr:from>
    <xdr:to>
      <xdr:col>10</xdr:col>
      <xdr:colOff>391320</xdr:colOff>
      <xdr:row>7</xdr:row>
      <xdr:rowOff>104400</xdr:rowOff>
    </xdr:to>
    <xdr:pic>
      <xdr:nvPicPr>
        <xdr:cNvPr id="27" name="Imagen 3">
          <a:extLst>
            <a:ext uri="{FF2B5EF4-FFF2-40B4-BE49-F238E27FC236}">
              <a16:creationId xmlns:a16="http://schemas.microsoft.com/office/drawing/2014/main" id="{00000000-0008-0000-0D00-00001B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502680" y="162720"/>
          <a:ext cx="2016360" cy="10792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143640</xdr:colOff>
      <xdr:row>0</xdr:row>
      <xdr:rowOff>7561</xdr:rowOff>
    </xdr:from>
    <xdr:to>
      <xdr:col>1</xdr:col>
      <xdr:colOff>466920</xdr:colOff>
      <xdr:row>6</xdr:row>
      <xdr:rowOff>114301</xdr:rowOff>
    </xdr:to>
    <xdr:pic>
      <xdr:nvPicPr>
        <xdr:cNvPr id="30" name="Imagen 2">
          <a:extLst>
            <a:ext uri="{FF2B5EF4-FFF2-40B4-BE49-F238E27FC236}">
              <a16:creationId xmlns:a16="http://schemas.microsoft.com/office/drawing/2014/main" id="{00000000-0008-0000-0E00-00001E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143640" y="7561"/>
          <a:ext cx="1094805" cy="107829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61200</xdr:colOff>
      <xdr:row>0</xdr:row>
      <xdr:rowOff>1</xdr:rowOff>
    </xdr:from>
    <xdr:to>
      <xdr:col>5</xdr:col>
      <xdr:colOff>43425</xdr:colOff>
      <xdr:row>6</xdr:row>
      <xdr:rowOff>57151</xdr:rowOff>
    </xdr:to>
    <xdr:pic>
      <xdr:nvPicPr>
        <xdr:cNvPr id="31" name="Imagen 3">
          <a:extLst>
            <a:ext uri="{FF2B5EF4-FFF2-40B4-BE49-F238E27FC236}">
              <a16:creationId xmlns:a16="http://schemas.microsoft.com/office/drawing/2014/main" id="{00000000-0008-0000-0E00-00001F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566275" y="1"/>
          <a:ext cx="1620525" cy="10287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29520</xdr:colOff>
      <xdr:row>0</xdr:row>
      <xdr:rowOff>0</xdr:rowOff>
    </xdr:from>
    <xdr:to>
      <xdr:col>1</xdr:col>
      <xdr:colOff>136080</xdr:colOff>
      <xdr:row>6</xdr:row>
      <xdr:rowOff>99720</xdr:rowOff>
    </xdr:to>
    <xdr:pic>
      <xdr:nvPicPr>
        <xdr:cNvPr id="32" name="Imagen 2">
          <a:extLst>
            <a:ext uri="{FF2B5EF4-FFF2-40B4-BE49-F238E27FC236}">
              <a16:creationId xmlns:a16="http://schemas.microsoft.com/office/drawing/2014/main" id="{00000000-0008-0000-0F00-000020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29520" y="0"/>
          <a:ext cx="1202400" cy="1074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61560</xdr:colOff>
      <xdr:row>0</xdr:row>
      <xdr:rowOff>0</xdr:rowOff>
    </xdr:from>
    <xdr:to>
      <xdr:col>4</xdr:col>
      <xdr:colOff>42840</xdr:colOff>
      <xdr:row>6</xdr:row>
      <xdr:rowOff>109440</xdr:rowOff>
    </xdr:to>
    <xdr:pic>
      <xdr:nvPicPr>
        <xdr:cNvPr id="33" name="Imagen 3">
          <a:extLst>
            <a:ext uri="{FF2B5EF4-FFF2-40B4-BE49-F238E27FC236}">
              <a16:creationId xmlns:a16="http://schemas.microsoft.com/office/drawing/2014/main" id="{00000000-0008-0000-0F00-000021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509920" y="0"/>
          <a:ext cx="1607040" cy="10846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98280</xdr:colOff>
      <xdr:row>0</xdr:row>
      <xdr:rowOff>37800</xdr:rowOff>
    </xdr:from>
    <xdr:to>
      <xdr:col>1</xdr:col>
      <xdr:colOff>317550</xdr:colOff>
      <xdr:row>6</xdr:row>
      <xdr:rowOff>66240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1C611CA5-74D2-430F-AB32-00A6CEF45ADB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98280" y="37800"/>
          <a:ext cx="1257495" cy="99999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2520</xdr:colOff>
      <xdr:row>0</xdr:row>
      <xdr:rowOff>0</xdr:rowOff>
    </xdr:from>
    <xdr:to>
      <xdr:col>6</xdr:col>
      <xdr:colOff>562995</xdr:colOff>
      <xdr:row>6</xdr:row>
      <xdr:rowOff>104040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4EBC23AE-B980-462A-B6FD-2C6C46E234AE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907520" y="0"/>
          <a:ext cx="1960650" cy="107559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5</xdr:col>
      <xdr:colOff>609599</xdr:colOff>
      <xdr:row>6</xdr:row>
      <xdr:rowOff>142876</xdr:rowOff>
    </xdr:from>
    <xdr:to>
      <xdr:col>13</xdr:col>
      <xdr:colOff>142875</xdr:colOff>
      <xdr:row>20</xdr:row>
      <xdr:rowOff>9526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57E7106-790C-4D36-B6C4-D4FD1A0843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0</xdr:col>
      <xdr:colOff>1259085</xdr:colOff>
      <xdr:row>6</xdr:row>
      <xdr:rowOff>99720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55091DAB-813B-4305-A6C2-E671C1CE446E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114300" y="0"/>
          <a:ext cx="1144785" cy="107127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317790</xdr:colOff>
      <xdr:row>0</xdr:row>
      <xdr:rowOff>38100</xdr:rowOff>
    </xdr:from>
    <xdr:to>
      <xdr:col>7</xdr:col>
      <xdr:colOff>1051545</xdr:colOff>
      <xdr:row>6</xdr:row>
      <xdr:rowOff>147540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7B1C86C5-9B15-4AA5-B394-9FFECB4FA38B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080415" y="38100"/>
          <a:ext cx="1524330" cy="108099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115920</xdr:colOff>
      <xdr:row>1</xdr:row>
      <xdr:rowOff>36360</xdr:rowOff>
    </xdr:from>
    <xdr:to>
      <xdr:col>1</xdr:col>
      <xdr:colOff>652680</xdr:colOff>
      <xdr:row>7</xdr:row>
      <xdr:rowOff>140400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115920" y="198720"/>
          <a:ext cx="1349280" cy="1079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360</xdr:colOff>
      <xdr:row>1</xdr:row>
      <xdr:rowOff>360</xdr:rowOff>
    </xdr:from>
    <xdr:to>
      <xdr:col>10</xdr:col>
      <xdr:colOff>391320</xdr:colOff>
      <xdr:row>7</xdr:row>
      <xdr:rowOff>104400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502680" y="162720"/>
          <a:ext cx="2016360" cy="10792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176760</xdr:colOff>
      <xdr:row>0</xdr:row>
      <xdr:rowOff>54000</xdr:rowOff>
    </xdr:from>
    <xdr:to>
      <xdr:col>4</xdr:col>
      <xdr:colOff>592560</xdr:colOff>
      <xdr:row>6</xdr:row>
      <xdr:rowOff>158040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341800" y="54000"/>
          <a:ext cx="2041560" cy="1079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80640</xdr:colOff>
      <xdr:row>0</xdr:row>
      <xdr:rowOff>45000</xdr:rowOff>
    </xdr:from>
    <xdr:to>
      <xdr:col>1</xdr:col>
      <xdr:colOff>378720</xdr:colOff>
      <xdr:row>6</xdr:row>
      <xdr:rowOff>149040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rcRect l="5440"/>
        <a:stretch/>
      </xdr:blipFill>
      <xdr:spPr>
        <a:xfrm>
          <a:off x="80640" y="45000"/>
          <a:ext cx="1376280" cy="10792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4</xdr:col>
      <xdr:colOff>314324</xdr:colOff>
      <xdr:row>5</xdr:row>
      <xdr:rowOff>66675</xdr:rowOff>
    </xdr:from>
    <xdr:to>
      <xdr:col>10</xdr:col>
      <xdr:colOff>704849</xdr:colOff>
      <xdr:row>21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430EFE8-BB47-2854-8CA8-0E7FC1BCA6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98280</xdr:colOff>
      <xdr:row>0</xdr:row>
      <xdr:rowOff>37800</xdr:rowOff>
    </xdr:from>
    <xdr:to>
      <xdr:col>1</xdr:col>
      <xdr:colOff>498525</xdr:colOff>
      <xdr:row>6</xdr:row>
      <xdr:rowOff>66240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98280" y="37800"/>
          <a:ext cx="1304280" cy="100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2520</xdr:colOff>
      <xdr:row>0</xdr:row>
      <xdr:rowOff>0</xdr:rowOff>
    </xdr:from>
    <xdr:to>
      <xdr:col>4</xdr:col>
      <xdr:colOff>419400</xdr:colOff>
      <xdr:row>6</xdr:row>
      <xdr:rowOff>104040</xdr:rowOff>
    </xdr:to>
    <xdr:pic>
      <xdr:nvPicPr>
        <xdr:cNvPr id="7" name="Imagen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034360" y="0"/>
          <a:ext cx="2042640" cy="10792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352426</xdr:colOff>
      <xdr:row>7</xdr:row>
      <xdr:rowOff>180973</xdr:rowOff>
    </xdr:from>
    <xdr:to>
      <xdr:col>10</xdr:col>
      <xdr:colOff>304801</xdr:colOff>
      <xdr:row>34</xdr:row>
      <xdr:rowOff>28574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35217B9-6EB9-0F29-9E3F-5C26A7052B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176760</xdr:colOff>
      <xdr:row>0</xdr:row>
      <xdr:rowOff>54000</xdr:rowOff>
    </xdr:from>
    <xdr:to>
      <xdr:col>4</xdr:col>
      <xdr:colOff>592560</xdr:colOff>
      <xdr:row>6</xdr:row>
      <xdr:rowOff>158040</xdr:rowOff>
    </xdr:to>
    <xdr:pic>
      <xdr:nvPicPr>
        <xdr:cNvPr id="8" name="Imagen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37040" y="54000"/>
          <a:ext cx="2041560" cy="1079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99720</xdr:colOff>
      <xdr:row>0</xdr:row>
      <xdr:rowOff>45000</xdr:rowOff>
    </xdr:from>
    <xdr:to>
      <xdr:col>1</xdr:col>
      <xdr:colOff>360720</xdr:colOff>
      <xdr:row>6</xdr:row>
      <xdr:rowOff>111960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/>
      </xdr:nvPicPr>
      <xdr:blipFill>
        <a:blip xmlns:r="http://schemas.openxmlformats.org/officeDocument/2006/relationships" r:embed="rId2"/>
        <a:srcRect l="5440"/>
        <a:stretch/>
      </xdr:blipFill>
      <xdr:spPr>
        <a:xfrm>
          <a:off x="99720" y="45000"/>
          <a:ext cx="1073520" cy="10422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4</xdr:col>
      <xdr:colOff>514350</xdr:colOff>
      <xdr:row>7</xdr:row>
      <xdr:rowOff>19049</xdr:rowOff>
    </xdr:from>
    <xdr:to>
      <xdr:col>11</xdr:col>
      <xdr:colOff>9525</xdr:colOff>
      <xdr:row>21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3C19544-0FEB-63E3-E6AA-B33693B6C5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98280</xdr:colOff>
      <xdr:row>0</xdr:row>
      <xdr:rowOff>37800</xdr:rowOff>
    </xdr:from>
    <xdr:to>
      <xdr:col>1</xdr:col>
      <xdr:colOff>565200</xdr:colOff>
      <xdr:row>6</xdr:row>
      <xdr:rowOff>66240</xdr:rowOff>
    </xdr:to>
    <xdr:pic>
      <xdr:nvPicPr>
        <xdr:cNvPr id="10" name="Imagen 2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98280" y="37800"/>
          <a:ext cx="1304280" cy="100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2520</xdr:colOff>
      <xdr:row>0</xdr:row>
      <xdr:rowOff>0</xdr:rowOff>
    </xdr:from>
    <xdr:to>
      <xdr:col>4</xdr:col>
      <xdr:colOff>420120</xdr:colOff>
      <xdr:row>6</xdr:row>
      <xdr:rowOff>104040</xdr:rowOff>
    </xdr:to>
    <xdr:pic>
      <xdr:nvPicPr>
        <xdr:cNvPr id="11" name="Imagen 3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936080" y="0"/>
          <a:ext cx="2043000" cy="10792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4</xdr:col>
      <xdr:colOff>619124</xdr:colOff>
      <xdr:row>7</xdr:row>
      <xdr:rowOff>685800</xdr:rowOff>
    </xdr:from>
    <xdr:to>
      <xdr:col>11</xdr:col>
      <xdr:colOff>409574</xdr:colOff>
      <xdr:row>24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980C14A-A37C-9827-89E5-DA7CF9CDBF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115920</xdr:colOff>
      <xdr:row>1</xdr:row>
      <xdr:rowOff>36360</xdr:rowOff>
    </xdr:from>
    <xdr:to>
      <xdr:col>1</xdr:col>
      <xdr:colOff>652680</xdr:colOff>
      <xdr:row>7</xdr:row>
      <xdr:rowOff>140400</xdr:rowOff>
    </xdr:to>
    <xdr:pic>
      <xdr:nvPicPr>
        <xdr:cNvPr id="12" name="Imagen 2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115920" y="198720"/>
          <a:ext cx="1349280" cy="1079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360</xdr:colOff>
      <xdr:row>1</xdr:row>
      <xdr:rowOff>360</xdr:rowOff>
    </xdr:from>
    <xdr:to>
      <xdr:col>10</xdr:col>
      <xdr:colOff>391320</xdr:colOff>
      <xdr:row>7</xdr:row>
      <xdr:rowOff>104400</xdr:rowOff>
    </xdr:to>
    <xdr:pic>
      <xdr:nvPicPr>
        <xdr:cNvPr id="13" name="Imagen 3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502680" y="162720"/>
          <a:ext cx="2016360" cy="10792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176760</xdr:colOff>
      <xdr:row>0</xdr:row>
      <xdr:rowOff>54000</xdr:rowOff>
    </xdr:from>
    <xdr:to>
      <xdr:col>4</xdr:col>
      <xdr:colOff>592560</xdr:colOff>
      <xdr:row>6</xdr:row>
      <xdr:rowOff>158040</xdr:rowOff>
    </xdr:to>
    <xdr:pic>
      <xdr:nvPicPr>
        <xdr:cNvPr id="14" name="Imagen 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37040" y="54000"/>
          <a:ext cx="2041560" cy="1079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99720</xdr:colOff>
      <xdr:row>0</xdr:row>
      <xdr:rowOff>45000</xdr:rowOff>
    </xdr:from>
    <xdr:to>
      <xdr:col>1</xdr:col>
      <xdr:colOff>360720</xdr:colOff>
      <xdr:row>6</xdr:row>
      <xdr:rowOff>111960</xdr:rowOff>
    </xdr:to>
    <xdr:pic>
      <xdr:nvPicPr>
        <xdr:cNvPr id="15" name="Imagen 2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/>
      </xdr:nvPicPr>
      <xdr:blipFill>
        <a:blip xmlns:r="http://schemas.openxmlformats.org/officeDocument/2006/relationships" r:embed="rId2"/>
        <a:srcRect l="5440"/>
        <a:stretch/>
      </xdr:blipFill>
      <xdr:spPr>
        <a:xfrm>
          <a:off x="99720" y="45000"/>
          <a:ext cx="1073520" cy="10422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4</xdr:col>
      <xdr:colOff>219075</xdr:colOff>
      <xdr:row>7</xdr:row>
      <xdr:rowOff>409575</xdr:rowOff>
    </xdr:from>
    <xdr:to>
      <xdr:col>10</xdr:col>
      <xdr:colOff>542925</xdr:colOff>
      <xdr:row>26</xdr:row>
      <xdr:rowOff>28575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B5C9A202-8EE9-DE61-E483-EA2D48FD7A5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714750" y="1543050"/>
              <a:ext cx="4953000" cy="35147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DO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98280</xdr:colOff>
      <xdr:row>0</xdr:row>
      <xdr:rowOff>37800</xdr:rowOff>
    </xdr:from>
    <xdr:to>
      <xdr:col>1</xdr:col>
      <xdr:colOff>489000</xdr:colOff>
      <xdr:row>6</xdr:row>
      <xdr:rowOff>66240</xdr:rowOff>
    </xdr:to>
    <xdr:pic>
      <xdr:nvPicPr>
        <xdr:cNvPr id="16" name="Imagen 2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98280" y="37800"/>
          <a:ext cx="1304280" cy="100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2520</xdr:colOff>
      <xdr:row>0</xdr:row>
      <xdr:rowOff>0</xdr:rowOff>
    </xdr:from>
    <xdr:to>
      <xdr:col>4</xdr:col>
      <xdr:colOff>420120</xdr:colOff>
      <xdr:row>6</xdr:row>
      <xdr:rowOff>104040</xdr:rowOff>
    </xdr:to>
    <xdr:pic>
      <xdr:nvPicPr>
        <xdr:cNvPr id="17" name="Imagen 3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936080" y="0"/>
          <a:ext cx="2043000" cy="10792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4</xdr:col>
      <xdr:colOff>619124</xdr:colOff>
      <xdr:row>6</xdr:row>
      <xdr:rowOff>142875</xdr:rowOff>
    </xdr:from>
    <xdr:to>
      <xdr:col>11</xdr:col>
      <xdr:colOff>219074</xdr:colOff>
      <xdr:row>20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A0AD82F-2625-10AF-A17A-BFCE210DF0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1:L32"/>
  <sheetViews>
    <sheetView showGridLines="0" tabSelected="1" zoomScaleNormal="100" workbookViewId="0">
      <selection activeCell="B33" sqref="B33"/>
    </sheetView>
  </sheetViews>
  <sheetFormatPr baseColWidth="10" defaultColWidth="9.140625" defaultRowHeight="12.75" x14ac:dyDescent="0.2"/>
  <cols>
    <col min="1" max="1" width="18.140625"/>
    <col min="2" max="1025" width="11.5703125"/>
  </cols>
  <sheetData>
    <row r="11" spans="1:12" ht="29.1" customHeight="1" x14ac:dyDescent="0.2">
      <c r="A11" s="67" t="s">
        <v>56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4" spans="1:12" ht="15.75" x14ac:dyDescent="0.25">
      <c r="A14" s="1" t="s">
        <v>0</v>
      </c>
    </row>
    <row r="15" spans="1:12" x14ac:dyDescent="0.2">
      <c r="A15" s="2"/>
    </row>
    <row r="16" spans="1:12" ht="23.85" customHeight="1" x14ac:dyDescent="0.2">
      <c r="A16" s="3" t="s">
        <v>1</v>
      </c>
    </row>
    <row r="17" spans="1:2" x14ac:dyDescent="0.2">
      <c r="A17" s="2" t="s">
        <v>2</v>
      </c>
      <c r="B17" s="43" t="s">
        <v>57</v>
      </c>
    </row>
    <row r="18" spans="1:2" x14ac:dyDescent="0.2">
      <c r="A18" s="2" t="s">
        <v>3</v>
      </c>
      <c r="B18" s="43" t="s">
        <v>58</v>
      </c>
    </row>
    <row r="19" spans="1:2" x14ac:dyDescent="0.2">
      <c r="A19" s="2" t="s">
        <v>4</v>
      </c>
      <c r="B19" s="43" t="s">
        <v>59</v>
      </c>
    </row>
    <row r="20" spans="1:2" x14ac:dyDescent="0.2">
      <c r="A20" s="2" t="s">
        <v>5</v>
      </c>
      <c r="B20" s="43" t="s">
        <v>60</v>
      </c>
    </row>
    <row r="21" spans="1:2" ht="25.15" customHeight="1" x14ac:dyDescent="0.2">
      <c r="A21" s="3" t="s">
        <v>6</v>
      </c>
    </row>
    <row r="22" spans="1:2" x14ac:dyDescent="0.2">
      <c r="A22" s="2" t="s">
        <v>7</v>
      </c>
      <c r="B22" s="43" t="s">
        <v>61</v>
      </c>
    </row>
    <row r="23" spans="1:2" x14ac:dyDescent="0.2">
      <c r="A23" s="2" t="s">
        <v>8</v>
      </c>
      <c r="B23" s="43" t="s">
        <v>62</v>
      </c>
    </row>
    <row r="24" spans="1:2" x14ac:dyDescent="0.2">
      <c r="A24" s="2" t="s">
        <v>9</v>
      </c>
      <c r="B24" s="43" t="s">
        <v>63</v>
      </c>
    </row>
    <row r="25" spans="1:2" ht="22.5" customHeight="1" x14ac:dyDescent="0.2">
      <c r="A25" s="3" t="s">
        <v>40</v>
      </c>
    </row>
    <row r="26" spans="1:2" x14ac:dyDescent="0.2">
      <c r="A26" s="2" t="s">
        <v>11</v>
      </c>
      <c r="B26" s="43" t="s">
        <v>91</v>
      </c>
    </row>
    <row r="27" spans="1:2" x14ac:dyDescent="0.2">
      <c r="A27" s="2" t="s">
        <v>12</v>
      </c>
      <c r="B27" s="43" t="s">
        <v>92</v>
      </c>
    </row>
    <row r="28" spans="1:2" s="4" customFormat="1" ht="21.75" customHeight="1" x14ac:dyDescent="0.2">
      <c r="A28" s="3" t="s">
        <v>13</v>
      </c>
    </row>
    <row r="29" spans="1:2" x14ac:dyDescent="0.2">
      <c r="A29" s="2" t="s">
        <v>14</v>
      </c>
      <c r="B29" s="43" t="s">
        <v>64</v>
      </c>
    </row>
    <row r="30" spans="1:2" x14ac:dyDescent="0.2">
      <c r="A30" s="2" t="s">
        <v>15</v>
      </c>
      <c r="B30" s="43" t="s">
        <v>65</v>
      </c>
    </row>
    <row r="31" spans="1:2" x14ac:dyDescent="0.2">
      <c r="A31" s="2" t="s">
        <v>16</v>
      </c>
      <c r="B31" s="55" t="s">
        <v>66</v>
      </c>
    </row>
    <row r="32" spans="1:2" x14ac:dyDescent="0.2">
      <c r="A32" s="2" t="s">
        <v>17</v>
      </c>
      <c r="B32" s="55" t="s">
        <v>107</v>
      </c>
    </row>
  </sheetData>
  <mergeCells count="1">
    <mergeCell ref="A11:L11"/>
  </mergeCells>
  <hyperlinks>
    <hyperlink ref="B17" location="Cuadro_1!A1" display="República Dominicana. Cantidad de Tareas Sembradas de Mango por Regional. Año: 2018" xr:uid="{8DC33BC5-DDF8-4CE4-B129-5CC7A6FC7B71}"/>
    <hyperlink ref="B18" location="Cuadro_2!A1" display="República Dominicana. Cantidad de Tareas Sembradas de Mango por Año. Período: 2002-2018" xr:uid="{9A47C1FF-E52C-4C07-AA90-076403E256FF}"/>
    <hyperlink ref="B19" location="Cuadro_3!A1" display="República Dominicana. Cantidad de Tareas Cosechadas de Mango por Regional. Año: 2018" xr:uid="{117AD9CF-2461-4420-A1BD-AFC59992A130}"/>
    <hyperlink ref="B20" location="Cuadro_4!A1" display="República Dominicana. Cantidad de Tareas Cosechadas de Mango por Año. Período: 2002-2018" xr:uid="{D8FD1296-32D3-43B1-BA32-3EBBF6DC8B3D}"/>
    <hyperlink ref="B22" location="Cuadro_5!A1" display="República Dominicana. Producción de Mangos por Regional. Año: 2018" xr:uid="{B39AB2B9-9B91-483D-9F83-A07A224BEFA5}"/>
    <hyperlink ref="B23" location="Cuadro_6!A1" display="República Dominicana. Producción de Mango por Año. Período: 2002-2018" xr:uid="{A15AA065-5133-4AF8-9290-ACD8BC367BC8}"/>
    <hyperlink ref="B24" location="Cuadro_7!A1" display="República Dominicana. Costos Promedios Estimados de la Producción de Mango a Nivel Nacional por Año. Período: 2002-2018" xr:uid="{6A28BAF2-3B15-4BED-8481-C1E027CA832B}"/>
    <hyperlink ref="B26" location="Cuadro_8!A1" display="República Dominicana. Exportaciones de Mango por Año. Período: 2012-2018" xr:uid="{6FFE9848-178F-4202-A58B-A8217B2DC5C9}"/>
    <hyperlink ref="B27" location="Cuadro_9!A1" display="República Dominicana. Exportación del Mango por País según Año. Período: 2016-2018" xr:uid="{6925C504-2A20-4B4E-9849-A959ADD680EC}"/>
    <hyperlink ref="B29" location="Cuadro_10!A1" display="República Dominicana. Consumo Estimado (Aparente) del Mango. Años: 2015-2018" xr:uid="{92332273-09EB-41FE-AEB1-2F71E2B32AE8}"/>
    <hyperlink ref="B30" location="Cuadro_11!A1" display="República Dominicana. Consumo Estimado Per-Cápita de Mangos, en Libras, por Año. Período: 2015-2018" xr:uid="{11DC7A87-09BF-48E5-B0A6-861D136514FC}"/>
    <hyperlink ref="B31" location="Cuadro_12!A1" display="República Dominicana. Precios Promedio al por Menor de Batata por Año. Período: 2002-2022" xr:uid="{450CBCA5-D919-4178-A627-6D96579DD2AC}"/>
    <hyperlink ref="B32" location="Cuadro_13!A1" display="República Dominicana. Precio Promedio en Mercados y Supermercardos por Tipo de Plátano. Período: Marzo 2023" xr:uid="{B296FD5A-1BEE-45A7-B26B-945DDF4FC828}"/>
  </hyperlinks>
  <pageMargins left="0.78749999999999998" right="0.78749999999999998" top="1.0249999999999999" bottom="1.0249999999999999" header="0.78749999999999998" footer="0.78749999999999998"/>
  <pageSetup paperSize="0" scale="0" orientation="portrait" usePrinterDefaults="0" useFirstPageNumber="1" horizontalDpi="0" verticalDpi="0" copies="0"/>
  <headerFooter>
    <oddHeader>&amp;C&amp;A</oddHeader>
    <oddFooter>&amp;CPágina &amp;P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M34"/>
  <sheetViews>
    <sheetView showGridLines="0" zoomScaleNormal="100" workbookViewId="0">
      <selection activeCell="A9" sqref="A9"/>
    </sheetView>
  </sheetViews>
  <sheetFormatPr baseColWidth="10" defaultColWidth="9.140625" defaultRowHeight="12.75" x14ac:dyDescent="0.2"/>
  <cols>
    <col min="1" max="1" width="11.85546875"/>
    <col min="2" max="2" width="16.42578125" bestFit="1" customWidth="1"/>
    <col min="3" max="1025" width="11.5703125"/>
  </cols>
  <sheetData>
    <row r="2" spans="1:13" ht="12.75" customHeight="1" x14ac:dyDescent="0.2">
      <c r="H2" s="70" t="s">
        <v>88</v>
      </c>
      <c r="I2" s="70"/>
      <c r="J2" s="70"/>
      <c r="K2" s="70"/>
      <c r="L2" s="70"/>
      <c r="M2" s="70"/>
    </row>
    <row r="3" spans="1:13" x14ac:dyDescent="0.2">
      <c r="H3" s="70"/>
      <c r="I3" s="70"/>
      <c r="J3" s="70"/>
      <c r="K3" s="70"/>
      <c r="L3" s="70"/>
      <c r="M3" s="70"/>
    </row>
    <row r="4" spans="1:13" x14ac:dyDescent="0.2">
      <c r="H4" s="70"/>
      <c r="I4" s="70"/>
      <c r="J4" s="70"/>
      <c r="K4" s="70"/>
      <c r="L4" s="70"/>
      <c r="M4" s="70"/>
    </row>
    <row r="5" spans="1:13" x14ac:dyDescent="0.2">
      <c r="H5" s="70"/>
      <c r="I5" s="70"/>
      <c r="J5" s="70"/>
      <c r="K5" s="70"/>
      <c r="L5" s="70"/>
      <c r="M5" s="70"/>
    </row>
    <row r="6" spans="1:13" x14ac:dyDescent="0.2">
      <c r="H6" s="70"/>
      <c r="I6" s="70"/>
      <c r="J6" s="70"/>
      <c r="K6" s="70"/>
      <c r="L6" s="70"/>
      <c r="M6" s="70"/>
    </row>
    <row r="8" spans="1:13" ht="64.5" customHeight="1" x14ac:dyDescent="0.2">
      <c r="A8" s="70" t="s">
        <v>89</v>
      </c>
      <c r="B8" s="70"/>
    </row>
    <row r="9" spans="1:13" x14ac:dyDescent="0.2">
      <c r="A9" s="5" t="s">
        <v>30</v>
      </c>
      <c r="B9" s="6" t="s">
        <v>53</v>
      </c>
    </row>
    <row r="10" spans="1:13" x14ac:dyDescent="0.2">
      <c r="A10" s="13">
        <v>2002</v>
      </c>
      <c r="B10" s="20">
        <v>10284.26</v>
      </c>
    </row>
    <row r="11" spans="1:13" x14ac:dyDescent="0.2">
      <c r="A11" s="9">
        <v>2003</v>
      </c>
      <c r="B11" s="21">
        <v>20865.55</v>
      </c>
    </row>
    <row r="12" spans="1:13" x14ac:dyDescent="0.2">
      <c r="A12" s="9">
        <v>2004</v>
      </c>
      <c r="B12" s="22">
        <v>13808.4</v>
      </c>
    </row>
    <row r="13" spans="1:13" x14ac:dyDescent="0.2">
      <c r="A13" s="9">
        <v>2005</v>
      </c>
      <c r="B13" s="22">
        <v>16232.12</v>
      </c>
    </row>
    <row r="14" spans="1:13" x14ac:dyDescent="0.2">
      <c r="A14" s="9">
        <v>2006</v>
      </c>
      <c r="B14" s="22">
        <v>16969.669999999998</v>
      </c>
    </row>
    <row r="15" spans="1:13" x14ac:dyDescent="0.2">
      <c r="A15" s="9">
        <v>2007</v>
      </c>
      <c r="B15" s="22">
        <v>18610.87</v>
      </c>
    </row>
    <row r="16" spans="1:13" x14ac:dyDescent="0.2">
      <c r="A16" s="9">
        <v>2008</v>
      </c>
      <c r="B16" s="22">
        <v>21594.183285909603</v>
      </c>
    </row>
    <row r="17" spans="1:3" x14ac:dyDescent="0.2">
      <c r="A17" s="9">
        <v>2009</v>
      </c>
      <c r="B17" s="22">
        <v>21637.425922910403</v>
      </c>
    </row>
    <row r="18" spans="1:3" x14ac:dyDescent="0.2">
      <c r="A18" s="9">
        <v>2010</v>
      </c>
      <c r="B18" s="22">
        <v>23344.070377955999</v>
      </c>
    </row>
    <row r="19" spans="1:3" x14ac:dyDescent="0.2">
      <c r="A19" s="9">
        <v>2011</v>
      </c>
      <c r="B19" s="22">
        <v>25186.388897319201</v>
      </c>
    </row>
    <row r="20" spans="1:3" x14ac:dyDescent="0.2">
      <c r="A20" s="9">
        <v>2012</v>
      </c>
      <c r="B20" s="22">
        <v>25889.046372845045</v>
      </c>
    </row>
    <row r="21" spans="1:3" x14ac:dyDescent="0.2">
      <c r="A21" s="9">
        <v>2013</v>
      </c>
      <c r="B21" s="22">
        <v>26065.942023484615</v>
      </c>
    </row>
    <row r="22" spans="1:3" x14ac:dyDescent="0.2">
      <c r="A22" s="9">
        <v>2014</v>
      </c>
      <c r="B22" s="22">
        <v>28080.503678911213</v>
      </c>
    </row>
    <row r="23" spans="1:3" x14ac:dyDescent="0.2">
      <c r="A23" s="9">
        <v>2015</v>
      </c>
      <c r="B23" s="22">
        <v>29226.674162023606</v>
      </c>
    </row>
    <row r="24" spans="1:3" x14ac:dyDescent="0.2">
      <c r="A24" s="9">
        <v>2016</v>
      </c>
      <c r="B24" s="22">
        <v>29226.674162023606</v>
      </c>
    </row>
    <row r="25" spans="1:3" x14ac:dyDescent="0.2">
      <c r="A25" s="9">
        <v>2017</v>
      </c>
      <c r="B25" s="21">
        <v>31893.648667144604</v>
      </c>
    </row>
    <row r="26" spans="1:3" x14ac:dyDescent="0.2">
      <c r="A26" s="9">
        <v>2018</v>
      </c>
      <c r="B26" s="21">
        <v>31893.648667144604</v>
      </c>
      <c r="C26" s="47"/>
    </row>
    <row r="27" spans="1:3" x14ac:dyDescent="0.2">
      <c r="A27" s="9">
        <v>2019</v>
      </c>
      <c r="B27" s="21">
        <v>34682.352811438424</v>
      </c>
      <c r="C27" s="47"/>
    </row>
    <row r="28" spans="1:3" x14ac:dyDescent="0.2">
      <c r="A28" s="9">
        <v>2020</v>
      </c>
      <c r="B28" s="21">
        <v>34682.352811438424</v>
      </c>
      <c r="C28" s="47"/>
    </row>
    <row r="29" spans="1:3" x14ac:dyDescent="0.2">
      <c r="A29" s="11">
        <v>2021</v>
      </c>
      <c r="B29" s="66">
        <v>56184.158999999985</v>
      </c>
    </row>
    <row r="30" spans="1:3" ht="21.75" customHeight="1" x14ac:dyDescent="0.2">
      <c r="A30" s="72" t="s">
        <v>31</v>
      </c>
      <c r="B30" s="72"/>
    </row>
    <row r="31" spans="1:3" x14ac:dyDescent="0.2">
      <c r="A31" s="58"/>
      <c r="B31" s="59"/>
    </row>
    <row r="32" spans="1:3" x14ac:dyDescent="0.2">
      <c r="A32" s="58"/>
      <c r="B32" s="59"/>
    </row>
    <row r="33" spans="1:2" x14ac:dyDescent="0.2">
      <c r="A33" s="58"/>
      <c r="B33" s="59"/>
    </row>
    <row r="34" spans="1:2" x14ac:dyDescent="0.2">
      <c r="A34" s="18"/>
      <c r="B34" s="19"/>
    </row>
  </sheetData>
  <mergeCells count="3">
    <mergeCell ref="A8:B8"/>
    <mergeCell ref="A30:B30"/>
    <mergeCell ref="H2:M6"/>
  </mergeCells>
  <pageMargins left="0.78749999999999998" right="0.78749999999999998" top="1.0249999999999999" bottom="1.0249999999999999" header="0.78749999999999998" footer="0.78749999999999998"/>
  <pageSetup paperSize="9" orientation="portrait" r:id="rId1"/>
  <headerFooter>
    <oddHeader>&amp;C&amp;A</oddHeader>
    <oddFooter>&amp;CPágina 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0:L17"/>
  <sheetViews>
    <sheetView showGridLines="0" zoomScaleNormal="100" workbookViewId="0">
      <selection activeCell="A18" sqref="A18"/>
    </sheetView>
  </sheetViews>
  <sheetFormatPr baseColWidth="10" defaultColWidth="9.140625" defaultRowHeight="12.75" x14ac:dyDescent="0.2"/>
  <cols>
    <col min="1" max="1025" width="11.5703125"/>
  </cols>
  <sheetData>
    <row r="10" spans="1:12" ht="12.75" customHeight="1" x14ac:dyDescent="0.2">
      <c r="A10" s="68" t="s">
        <v>69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</row>
    <row r="11" spans="1:12" x14ac:dyDescent="0.2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</row>
    <row r="12" spans="1:12" x14ac:dyDescent="0.2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</row>
    <row r="13" spans="1:12" x14ac:dyDescent="0.2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</row>
    <row r="14" spans="1:12" x14ac:dyDescent="0.2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</row>
    <row r="15" spans="1:12" x14ac:dyDescent="0.2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</row>
    <row r="16" spans="1:12" x14ac:dyDescent="0.2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</row>
    <row r="17" spans="1:12" x14ac:dyDescent="0.2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</row>
  </sheetData>
  <mergeCells count="1">
    <mergeCell ref="A10:L17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5:I24"/>
  <sheetViews>
    <sheetView showGridLines="0" topLeftCell="A4" zoomScaleNormal="100" workbookViewId="0">
      <selection activeCell="A25" sqref="A25"/>
    </sheetView>
  </sheetViews>
  <sheetFormatPr baseColWidth="10" defaultColWidth="9.140625" defaultRowHeight="12.75" x14ac:dyDescent="0.2"/>
  <cols>
    <col min="1" max="2" width="11.5703125"/>
    <col min="3" max="3" width="14.28515625" bestFit="1" customWidth="1"/>
    <col min="4" max="1025" width="11.5703125"/>
  </cols>
  <sheetData>
    <row r="5" spans="1:9" x14ac:dyDescent="0.2">
      <c r="G5" s="70"/>
      <c r="H5" s="70"/>
      <c r="I5" s="70"/>
    </row>
    <row r="6" spans="1:9" x14ac:dyDescent="0.2">
      <c r="G6" s="70"/>
      <c r="H6" s="70"/>
      <c r="I6" s="70"/>
    </row>
    <row r="7" spans="1:9" x14ac:dyDescent="0.2">
      <c r="G7" s="70"/>
      <c r="H7" s="70"/>
      <c r="I7" s="70"/>
    </row>
    <row r="8" spans="1:9" ht="51.75" customHeight="1" x14ac:dyDescent="0.2">
      <c r="A8" s="77" t="s">
        <v>90</v>
      </c>
      <c r="B8" s="77"/>
      <c r="C8" s="77"/>
      <c r="G8" s="70"/>
      <c r="H8" s="70"/>
      <c r="I8" s="70"/>
    </row>
    <row r="9" spans="1:9" x14ac:dyDescent="0.2">
      <c r="A9" s="24" t="s">
        <v>35</v>
      </c>
      <c r="B9" s="25" t="s">
        <v>36</v>
      </c>
      <c r="C9" s="26" t="s">
        <v>54</v>
      </c>
    </row>
    <row r="10" spans="1:9" x14ac:dyDescent="0.2">
      <c r="A10" s="27">
        <v>2012</v>
      </c>
      <c r="B10" s="28">
        <v>4664.5195703999998</v>
      </c>
      <c r="C10" s="60">
        <v>5097425.1771000018</v>
      </c>
    </row>
    <row r="11" spans="1:9" x14ac:dyDescent="0.2">
      <c r="A11" s="29">
        <v>2013</v>
      </c>
      <c r="B11" s="30">
        <v>7592.1309955000015</v>
      </c>
      <c r="C11" s="61">
        <v>9083143.5756999981</v>
      </c>
    </row>
    <row r="12" spans="1:9" x14ac:dyDescent="0.2">
      <c r="A12" s="29">
        <v>2014</v>
      </c>
      <c r="B12" s="30">
        <v>6089.2369556000003</v>
      </c>
      <c r="C12" s="61">
        <v>6027599.2947150012</v>
      </c>
    </row>
    <row r="13" spans="1:9" x14ac:dyDescent="0.2">
      <c r="A13" s="29">
        <v>2015</v>
      </c>
      <c r="B13" s="30">
        <v>5894.9081734000001</v>
      </c>
      <c r="C13" s="61">
        <v>8098030.0565360002</v>
      </c>
    </row>
    <row r="14" spans="1:9" x14ac:dyDescent="0.2">
      <c r="A14" s="29">
        <v>2016</v>
      </c>
      <c r="B14" s="30">
        <v>9522.3570691999976</v>
      </c>
      <c r="C14" s="61">
        <v>19463150.438962996</v>
      </c>
    </row>
    <row r="15" spans="1:9" x14ac:dyDescent="0.2">
      <c r="A15" s="29">
        <v>2017</v>
      </c>
      <c r="B15" s="30">
        <v>8304.8106538000011</v>
      </c>
      <c r="C15" s="61">
        <v>13695968.781232001</v>
      </c>
    </row>
    <row r="16" spans="1:9" x14ac:dyDescent="0.2">
      <c r="A16" s="29">
        <v>2018</v>
      </c>
      <c r="B16" s="30">
        <v>7402.1377371999997</v>
      </c>
      <c r="C16" s="61">
        <v>7718449.2330149999</v>
      </c>
    </row>
    <row r="17" spans="1:3" x14ac:dyDescent="0.2">
      <c r="A17" s="29">
        <v>2019</v>
      </c>
      <c r="B17" s="30">
        <v>8121.6349504000009</v>
      </c>
      <c r="C17" s="61">
        <v>8046585.119806001</v>
      </c>
    </row>
    <row r="18" spans="1:3" x14ac:dyDescent="0.2">
      <c r="A18" s="29">
        <v>2020</v>
      </c>
      <c r="B18" s="30">
        <v>11207.299510000001</v>
      </c>
      <c r="C18" s="61">
        <v>12234148.275123</v>
      </c>
    </row>
    <row r="19" spans="1:3" x14ac:dyDescent="0.2">
      <c r="A19" s="29">
        <v>2021</v>
      </c>
      <c r="B19" s="30">
        <v>11487.604500000001</v>
      </c>
      <c r="C19" s="61">
        <v>11262560.764633</v>
      </c>
    </row>
    <row r="20" spans="1:3" x14ac:dyDescent="0.2">
      <c r="A20" s="29">
        <v>2022</v>
      </c>
      <c r="B20" s="30">
        <v>15663.571859999998</v>
      </c>
      <c r="C20" s="61">
        <v>15311397.315928996</v>
      </c>
    </row>
    <row r="21" spans="1:3" x14ac:dyDescent="0.2">
      <c r="A21" s="31">
        <v>2023</v>
      </c>
      <c r="B21" s="32">
        <v>13416.093850000001</v>
      </c>
      <c r="C21" s="62">
        <v>16809312.122400001</v>
      </c>
    </row>
    <row r="22" spans="1:3" x14ac:dyDescent="0.2">
      <c r="A22" s="78" t="s">
        <v>38</v>
      </c>
      <c r="B22" s="78"/>
      <c r="C22" s="78"/>
    </row>
    <row r="23" spans="1:3" x14ac:dyDescent="0.2">
      <c r="A23" s="73"/>
      <c r="B23" s="73"/>
      <c r="C23" s="73"/>
    </row>
    <row r="24" spans="1:3" x14ac:dyDescent="0.2">
      <c r="A24" t="s">
        <v>86</v>
      </c>
    </row>
  </sheetData>
  <mergeCells count="3">
    <mergeCell ref="A8:C8"/>
    <mergeCell ref="A22:C23"/>
    <mergeCell ref="G5:I8"/>
  </mergeCells>
  <pageMargins left="0.78749999999999998" right="0.78749999999999998" top="1.0249999999999999" bottom="1.0249999999999999" header="0.78749999999999998" footer="0.78749999999999998"/>
  <pageSetup paperSize="9" orientation="portrait" r:id="rId1"/>
  <headerFooter>
    <oddHeader>&amp;C&amp;A</oddHeader>
    <oddFooter>&amp;CPágina 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5:I14"/>
  <sheetViews>
    <sheetView showGridLines="0" zoomScaleNormal="100" workbookViewId="0">
      <selection activeCell="I10" sqref="I10"/>
    </sheetView>
  </sheetViews>
  <sheetFormatPr baseColWidth="10" defaultColWidth="9.140625" defaultRowHeight="12.75" x14ac:dyDescent="0.2"/>
  <cols>
    <col min="1" max="1" width="43.85546875" bestFit="1" customWidth="1"/>
    <col min="3" max="3" width="12.7109375" bestFit="1" customWidth="1"/>
    <col min="4" max="1017" width="11.5703125"/>
  </cols>
  <sheetData>
    <row r="5" spans="1:9" x14ac:dyDescent="0.2">
      <c r="F5" s="70" t="s">
        <v>97</v>
      </c>
      <c r="G5" s="70"/>
      <c r="H5" s="70"/>
      <c r="I5" s="70"/>
    </row>
    <row r="6" spans="1:9" x14ac:dyDescent="0.2">
      <c r="F6" s="70"/>
      <c r="G6" s="70"/>
      <c r="H6" s="70"/>
      <c r="I6" s="70"/>
    </row>
    <row r="7" spans="1:9" x14ac:dyDescent="0.2">
      <c r="F7" s="70"/>
      <c r="G7" s="70"/>
      <c r="H7" s="70"/>
      <c r="I7" s="70"/>
    </row>
    <row r="8" spans="1:9" ht="47.1" customHeight="1" x14ac:dyDescent="0.2">
      <c r="A8" s="80" t="s">
        <v>93</v>
      </c>
      <c r="B8" s="80"/>
      <c r="C8" s="80"/>
      <c r="F8" s="70"/>
      <c r="G8" s="70"/>
      <c r="H8" s="70"/>
      <c r="I8" s="70"/>
    </row>
    <row r="9" spans="1:9" ht="12.75" customHeight="1" x14ac:dyDescent="0.2">
      <c r="A9" s="81" t="s">
        <v>94</v>
      </c>
      <c r="B9" s="79">
        <v>2023</v>
      </c>
      <c r="C9" s="79"/>
    </row>
    <row r="10" spans="1:9" x14ac:dyDescent="0.2">
      <c r="A10" s="81"/>
      <c r="B10" s="33" t="s">
        <v>36</v>
      </c>
      <c r="C10" s="34" t="s">
        <v>37</v>
      </c>
    </row>
    <row r="11" spans="1:9" x14ac:dyDescent="0.2">
      <c r="A11" s="35" t="s">
        <v>20</v>
      </c>
      <c r="B11" s="45">
        <v>13416.093850000001</v>
      </c>
      <c r="C11" s="46">
        <v>16809312.122400001</v>
      </c>
    </row>
    <row r="12" spans="1:9" x14ac:dyDescent="0.2">
      <c r="A12" s="9" t="s">
        <v>96</v>
      </c>
      <c r="B12" s="30">
        <v>11976.461790000001</v>
      </c>
      <c r="C12" s="22">
        <v>13567551.86509</v>
      </c>
    </row>
    <row r="13" spans="1:9" x14ac:dyDescent="0.2">
      <c r="A13" s="11" t="s">
        <v>95</v>
      </c>
      <c r="B13" s="32">
        <v>1439.6320599999997</v>
      </c>
      <c r="C13" s="23">
        <v>3241760.2573099998</v>
      </c>
    </row>
    <row r="14" spans="1:9" x14ac:dyDescent="0.2">
      <c r="A14" s="36" t="s">
        <v>39</v>
      </c>
    </row>
  </sheetData>
  <mergeCells count="4">
    <mergeCell ref="F5:I8"/>
    <mergeCell ref="B9:C9"/>
    <mergeCell ref="A8:C8"/>
    <mergeCell ref="A9:A10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0:AN17"/>
  <sheetViews>
    <sheetView showGridLines="0" zoomScaleNormal="100" workbookViewId="0">
      <selection activeCell="A18" sqref="A18"/>
    </sheetView>
  </sheetViews>
  <sheetFormatPr baseColWidth="10" defaultColWidth="9.140625" defaultRowHeight="12.75" x14ac:dyDescent="0.2"/>
  <cols>
    <col min="1" max="1025" width="11.5703125"/>
  </cols>
  <sheetData>
    <row r="10" spans="1:40" ht="33.950000000000003" customHeight="1" x14ac:dyDescent="0.2">
      <c r="A10" s="68" t="s">
        <v>70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N10" s="37"/>
      <c r="AC10" s="68" t="s">
        <v>71</v>
      </c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</row>
    <row r="11" spans="1:40" x14ac:dyDescent="0.2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</row>
    <row r="12" spans="1:40" x14ac:dyDescent="0.2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</row>
    <row r="13" spans="1:40" x14ac:dyDescent="0.2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</row>
    <row r="14" spans="1:40" x14ac:dyDescent="0.2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</row>
    <row r="15" spans="1:40" x14ac:dyDescent="0.2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</row>
    <row r="16" spans="1:40" x14ac:dyDescent="0.2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</row>
    <row r="17" spans="1:40" x14ac:dyDescent="0.2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</row>
  </sheetData>
  <mergeCells count="2">
    <mergeCell ref="A10:L17"/>
    <mergeCell ref="AC10:AN17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8:F18"/>
  <sheetViews>
    <sheetView showGridLines="0" zoomScaleNormal="100" workbookViewId="0">
      <selection activeCell="A9" sqref="A9"/>
    </sheetView>
  </sheetViews>
  <sheetFormatPr baseColWidth="10" defaultColWidth="9.140625" defaultRowHeight="12.75" x14ac:dyDescent="0.2"/>
  <cols>
    <col min="1" max="1" width="11.5703125"/>
    <col min="2" max="2" width="12.7109375"/>
    <col min="3" max="3" width="13.28515625"/>
    <col min="4" max="4" width="13.140625" customWidth="1"/>
    <col min="5" max="5" width="11.42578125"/>
    <col min="6" max="1025" width="11.5703125"/>
  </cols>
  <sheetData>
    <row r="8" spans="1:5" ht="48" customHeight="1" x14ac:dyDescent="0.2">
      <c r="A8" s="82" t="s">
        <v>64</v>
      </c>
      <c r="B8" s="82"/>
      <c r="C8" s="82"/>
      <c r="D8" s="82"/>
      <c r="E8" s="82"/>
    </row>
    <row r="9" spans="1:5" ht="30" x14ac:dyDescent="0.2">
      <c r="A9" s="63" t="s">
        <v>30</v>
      </c>
      <c r="B9" s="64" t="s">
        <v>6</v>
      </c>
      <c r="C9" s="64" t="s">
        <v>40</v>
      </c>
      <c r="D9" s="64" t="s">
        <v>10</v>
      </c>
      <c r="E9" s="65" t="s">
        <v>41</v>
      </c>
    </row>
    <row r="10" spans="1:5" x14ac:dyDescent="0.2">
      <c r="A10" s="29">
        <v>2015</v>
      </c>
      <c r="B10" s="38">
        <v>74050</v>
      </c>
      <c r="C10" s="38">
        <v>105600.28664868</v>
      </c>
      <c r="D10" s="38">
        <v>66.428966687978146</v>
      </c>
      <c r="E10" s="10">
        <v>179583.857681992</v>
      </c>
    </row>
    <row r="11" spans="1:5" x14ac:dyDescent="0.2">
      <c r="A11" s="29">
        <v>2016</v>
      </c>
      <c r="B11" s="38">
        <v>52205</v>
      </c>
      <c r="C11" s="38">
        <v>183674.12809102517</v>
      </c>
      <c r="D11" s="38">
        <v>39.532706422800011</v>
      </c>
      <c r="E11" s="10">
        <v>235839.59538460238</v>
      </c>
    </row>
    <row r="12" spans="1:5" x14ac:dyDescent="0.2">
      <c r="A12" s="29">
        <v>2017</v>
      </c>
      <c r="B12" s="38">
        <v>33593</v>
      </c>
      <c r="C12" s="38">
        <v>148214.16540024002</v>
      </c>
      <c r="D12" s="38">
        <v>36.573438773799985</v>
      </c>
      <c r="E12" s="10">
        <v>181770.59196146621</v>
      </c>
    </row>
    <row r="13" spans="1:5" x14ac:dyDescent="0.2">
      <c r="A13" s="29">
        <v>2018</v>
      </c>
      <c r="B13" s="38">
        <v>33453</v>
      </c>
      <c r="C13" s="38">
        <v>122003.33252355999</v>
      </c>
      <c r="D13" s="38">
        <v>17.993473415600015</v>
      </c>
      <c r="E13" s="10">
        <v>155438.33905014436</v>
      </c>
    </row>
    <row r="14" spans="1:5" x14ac:dyDescent="0.2">
      <c r="A14" s="29">
        <v>2019</v>
      </c>
      <c r="B14" s="38">
        <v>43020</v>
      </c>
      <c r="C14" s="38">
        <v>147788.70008715999</v>
      </c>
      <c r="D14" s="38">
        <v>37.731186668399999</v>
      </c>
      <c r="E14" s="10">
        <v>190770.9689004916</v>
      </c>
    </row>
    <row r="15" spans="1:5" x14ac:dyDescent="0.2">
      <c r="A15" s="29">
        <v>2020</v>
      </c>
      <c r="B15" s="38">
        <v>46826</v>
      </c>
      <c r="C15" s="38">
        <v>217127.77113014</v>
      </c>
      <c r="D15" s="38">
        <v>25.028241785600002</v>
      </c>
      <c r="E15" s="10">
        <v>263928.74288835441</v>
      </c>
    </row>
    <row r="16" spans="1:5" x14ac:dyDescent="0.2">
      <c r="A16" s="29">
        <v>2021</v>
      </c>
      <c r="B16" s="38">
        <v>36997</v>
      </c>
      <c r="C16" s="38">
        <v>218536.69968482002</v>
      </c>
      <c r="D16" s="38">
        <v>37.388031859999998</v>
      </c>
      <c r="E16" s="10">
        <v>255496.31165296002</v>
      </c>
    </row>
    <row r="17" spans="1:6" x14ac:dyDescent="0.2">
      <c r="A17" s="31">
        <v>2022</v>
      </c>
      <c r="B17" s="44">
        <v>66646.880000000005</v>
      </c>
      <c r="C17" s="44">
        <v>316605.14349459996</v>
      </c>
      <c r="D17" s="44">
        <v>37.572556880000008</v>
      </c>
      <c r="E17" s="12">
        <v>383214.45093771996</v>
      </c>
      <c r="F17" s="38"/>
    </row>
    <row r="18" spans="1:6" x14ac:dyDescent="0.2">
      <c r="A18" s="39" t="s">
        <v>42</v>
      </c>
    </row>
  </sheetData>
  <mergeCells count="1">
    <mergeCell ref="A8:E8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6:I18"/>
  <sheetViews>
    <sheetView showGridLines="0" zoomScaleNormal="100" workbookViewId="0">
      <selection activeCell="F9" sqref="F9"/>
    </sheetView>
  </sheetViews>
  <sheetFormatPr baseColWidth="10" defaultColWidth="9.140625" defaultRowHeight="12.75" x14ac:dyDescent="0.2"/>
  <cols>
    <col min="1" max="1" width="15.5703125"/>
    <col min="2" max="2" width="22" bestFit="1" customWidth="1"/>
    <col min="3" max="1025" width="11.5703125"/>
  </cols>
  <sheetData>
    <row r="6" spans="1:9" x14ac:dyDescent="0.2">
      <c r="F6" s="70" t="s">
        <v>98</v>
      </c>
      <c r="G6" s="70"/>
      <c r="H6" s="70"/>
      <c r="I6" s="70"/>
    </row>
    <row r="7" spans="1:9" x14ac:dyDescent="0.2">
      <c r="F7" s="70"/>
      <c r="G7" s="70"/>
      <c r="H7" s="70"/>
      <c r="I7" s="70"/>
    </row>
    <row r="8" spans="1:9" ht="63.75" customHeight="1" x14ac:dyDescent="0.2">
      <c r="A8" s="77" t="s">
        <v>72</v>
      </c>
      <c r="B8" s="77"/>
      <c r="F8" s="70"/>
      <c r="G8" s="70"/>
      <c r="H8" s="70"/>
      <c r="I8" s="70"/>
    </row>
    <row r="9" spans="1:9" x14ac:dyDescent="0.2">
      <c r="A9" s="24" t="s">
        <v>35</v>
      </c>
      <c r="B9" s="26" t="s">
        <v>55</v>
      </c>
    </row>
    <row r="10" spans="1:9" x14ac:dyDescent="0.2">
      <c r="A10" s="13">
        <v>2015</v>
      </c>
      <c r="B10" s="40">
        <v>1.7903390705330611</v>
      </c>
    </row>
    <row r="11" spans="1:9" x14ac:dyDescent="0.2">
      <c r="A11" s="9">
        <v>2016</v>
      </c>
      <c r="B11" s="41">
        <v>2.3230646118998983</v>
      </c>
    </row>
    <row r="12" spans="1:9" x14ac:dyDescent="0.2">
      <c r="A12" s="9">
        <v>2017</v>
      </c>
      <c r="B12" s="41">
        <v>1.7690689691847556</v>
      </c>
    </row>
    <row r="13" spans="1:9" x14ac:dyDescent="0.2">
      <c r="A13" s="9">
        <v>2018</v>
      </c>
      <c r="B13" s="41">
        <v>1.4947063006701429</v>
      </c>
    </row>
    <row r="14" spans="1:9" x14ac:dyDescent="0.2">
      <c r="A14" s="9">
        <v>2019</v>
      </c>
      <c r="B14" s="41">
        <v>1.8125357400804949</v>
      </c>
    </row>
    <row r="15" spans="1:9" x14ac:dyDescent="0.2">
      <c r="A15" s="9">
        <v>2020</v>
      </c>
      <c r="B15" s="41">
        <v>2.5259967282224403</v>
      </c>
    </row>
    <row r="16" spans="1:9" x14ac:dyDescent="0.2">
      <c r="A16" s="9">
        <v>2021</v>
      </c>
      <c r="B16" s="41">
        <v>2.4250910053733392</v>
      </c>
    </row>
    <row r="17" spans="1:2" x14ac:dyDescent="0.2">
      <c r="A17" s="11">
        <v>2022</v>
      </c>
      <c r="B17" s="42">
        <v>3.6077639592484907</v>
      </c>
    </row>
    <row r="18" spans="1:2" ht="22.5" customHeight="1" x14ac:dyDescent="0.2">
      <c r="A18" s="83" t="s">
        <v>43</v>
      </c>
      <c r="B18" s="83"/>
    </row>
  </sheetData>
  <mergeCells count="3">
    <mergeCell ref="A8:B8"/>
    <mergeCell ref="A18:B18"/>
    <mergeCell ref="F6:I8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EEF7B-E54E-40BC-9FB5-014B8FB9B224}">
  <dimension ref="A8:C38"/>
  <sheetViews>
    <sheetView showGridLines="0" topLeftCell="A2" zoomScaleNormal="100" workbookViewId="0">
      <selection activeCell="S15" sqref="S15"/>
    </sheetView>
  </sheetViews>
  <sheetFormatPr baseColWidth="10" defaultColWidth="9.140625" defaultRowHeight="12.75" x14ac:dyDescent="0.2"/>
  <cols>
    <col min="1" max="1" width="15.5703125" customWidth="1"/>
    <col min="2" max="2" width="13.7109375" bestFit="1" customWidth="1"/>
    <col min="3" max="3" width="10.42578125" bestFit="1" customWidth="1"/>
  </cols>
  <sheetData>
    <row r="8" spans="1:3" ht="53.25" customHeight="1" x14ac:dyDescent="0.2">
      <c r="A8" s="70" t="s">
        <v>100</v>
      </c>
      <c r="B8" s="70"/>
      <c r="C8" s="70"/>
    </row>
    <row r="9" spans="1:3" x14ac:dyDescent="0.2">
      <c r="A9" s="5" t="s">
        <v>30</v>
      </c>
      <c r="B9" s="84" t="s">
        <v>101</v>
      </c>
      <c r="C9" s="6" t="s">
        <v>102</v>
      </c>
    </row>
    <row r="10" spans="1:3" x14ac:dyDescent="0.2">
      <c r="A10" s="13">
        <v>2000</v>
      </c>
      <c r="B10" s="85">
        <v>29.095975156250002</v>
      </c>
      <c r="C10" s="51"/>
    </row>
    <row r="11" spans="1:3" x14ac:dyDescent="0.2">
      <c r="A11" s="9">
        <v>2001</v>
      </c>
      <c r="B11" s="86">
        <v>31.583084513888888</v>
      </c>
      <c r="C11" s="52"/>
    </row>
    <row r="12" spans="1:3" x14ac:dyDescent="0.2">
      <c r="A12" s="9">
        <v>2002</v>
      </c>
      <c r="B12" s="86">
        <v>32.797089293981486</v>
      </c>
      <c r="C12" s="52"/>
    </row>
    <row r="13" spans="1:3" x14ac:dyDescent="0.2">
      <c r="A13" s="9">
        <v>2003</v>
      </c>
      <c r="B13" s="86">
        <v>34.120192939814814</v>
      </c>
      <c r="C13" s="52"/>
    </row>
    <row r="14" spans="1:3" x14ac:dyDescent="0.2">
      <c r="A14" s="9">
        <v>2004</v>
      </c>
      <c r="B14" s="86">
        <v>39.351193229166668</v>
      </c>
      <c r="C14" s="53"/>
    </row>
    <row r="15" spans="1:3" x14ac:dyDescent="0.2">
      <c r="A15" s="9">
        <v>2005</v>
      </c>
      <c r="B15" s="86">
        <v>52.189202083333328</v>
      </c>
      <c r="C15" s="53"/>
    </row>
    <row r="16" spans="1:3" x14ac:dyDescent="0.2">
      <c r="A16" s="9">
        <v>2006</v>
      </c>
      <c r="B16" s="86">
        <v>55.683442881944437</v>
      </c>
      <c r="C16" s="53"/>
    </row>
    <row r="17" spans="1:3" x14ac:dyDescent="0.2">
      <c r="A17" s="9">
        <v>2007</v>
      </c>
      <c r="B17" s="86">
        <v>59.865806249999999</v>
      </c>
      <c r="C17" s="53"/>
    </row>
    <row r="18" spans="1:3" x14ac:dyDescent="0.2">
      <c r="A18" s="9">
        <v>2008</v>
      </c>
      <c r="B18" s="86">
        <v>52.830643142361119</v>
      </c>
      <c r="C18" s="53">
        <v>36.752847619047621</v>
      </c>
    </row>
    <row r="19" spans="1:3" x14ac:dyDescent="0.2">
      <c r="A19" s="9">
        <v>2009</v>
      </c>
      <c r="B19" s="86">
        <v>56.738938697552648</v>
      </c>
      <c r="C19" s="53">
        <v>50.715069444444445</v>
      </c>
    </row>
    <row r="20" spans="1:3" x14ac:dyDescent="0.2">
      <c r="A20" s="9">
        <v>2010</v>
      </c>
      <c r="B20" s="86">
        <v>86.681536126877646</v>
      </c>
      <c r="C20" s="53">
        <v>69.480692982456134</v>
      </c>
    </row>
    <row r="21" spans="1:3" x14ac:dyDescent="0.2">
      <c r="A21" s="9">
        <v>2011</v>
      </c>
      <c r="B21" s="86">
        <v>94.552304543450362</v>
      </c>
      <c r="C21" s="53">
        <v>77.942245370370358</v>
      </c>
    </row>
    <row r="22" spans="1:3" x14ac:dyDescent="0.2">
      <c r="A22" s="9">
        <v>2012</v>
      </c>
      <c r="B22" s="86">
        <v>82.165667087542076</v>
      </c>
      <c r="C22" s="53">
        <v>69.442203282828288</v>
      </c>
    </row>
    <row r="23" spans="1:3" x14ac:dyDescent="0.2">
      <c r="A23" s="9">
        <v>2013</v>
      </c>
      <c r="B23" s="86">
        <v>106.56241131553629</v>
      </c>
      <c r="C23" s="53">
        <v>90.587067099567093</v>
      </c>
    </row>
    <row r="24" spans="1:3" x14ac:dyDescent="0.2">
      <c r="A24" s="9">
        <v>2014</v>
      </c>
      <c r="B24" s="86">
        <v>113.45272667147668</v>
      </c>
      <c r="C24" s="53">
        <v>105.68181818181819</v>
      </c>
    </row>
    <row r="25" spans="1:3" x14ac:dyDescent="0.2">
      <c r="A25" s="9">
        <v>2015</v>
      </c>
      <c r="B25" s="86">
        <v>128.52755681818181</v>
      </c>
      <c r="C25" s="53">
        <v>117.33423382173383</v>
      </c>
    </row>
    <row r="26" spans="1:3" x14ac:dyDescent="0.2">
      <c r="A26" s="9">
        <v>2016</v>
      </c>
      <c r="B26" s="86">
        <v>136.32191708754212</v>
      </c>
      <c r="C26" s="53">
        <v>106.78106060606061</v>
      </c>
    </row>
    <row r="27" spans="1:3" x14ac:dyDescent="0.2">
      <c r="A27" s="9">
        <v>2017</v>
      </c>
      <c r="B27" s="86">
        <v>170.79219276094275</v>
      </c>
      <c r="C27" s="53">
        <v>148.77697042540794</v>
      </c>
    </row>
    <row r="28" spans="1:3" x14ac:dyDescent="0.2">
      <c r="A28" s="9">
        <v>2018</v>
      </c>
      <c r="B28" s="86">
        <v>143.1122685185185</v>
      </c>
      <c r="C28" s="53">
        <v>121.01909722222221</v>
      </c>
    </row>
    <row r="29" spans="1:3" x14ac:dyDescent="0.2">
      <c r="A29" s="9">
        <v>2019</v>
      </c>
      <c r="B29" s="86">
        <v>166.21580357142858</v>
      </c>
      <c r="C29" s="53">
        <v>133.96204265873016</v>
      </c>
    </row>
    <row r="30" spans="1:3" x14ac:dyDescent="0.2">
      <c r="A30" s="9">
        <v>2020</v>
      </c>
      <c r="B30" s="86">
        <v>198.47147529614634</v>
      </c>
      <c r="C30" s="53">
        <v>149.84027645011744</v>
      </c>
    </row>
    <row r="31" spans="1:3" x14ac:dyDescent="0.2">
      <c r="A31" s="9">
        <v>2021</v>
      </c>
      <c r="B31" s="86">
        <v>129.07006592944091</v>
      </c>
      <c r="C31" s="53">
        <v>108.83532178469677</v>
      </c>
    </row>
    <row r="32" spans="1:3" x14ac:dyDescent="0.2">
      <c r="A32" s="9">
        <v>2022</v>
      </c>
      <c r="B32" s="86">
        <v>122.04696296296298</v>
      </c>
      <c r="C32" s="53">
        <v>111.95294784580499</v>
      </c>
    </row>
    <row r="33" spans="1:3" x14ac:dyDescent="0.2">
      <c r="A33" s="11">
        <v>2023</v>
      </c>
      <c r="B33" s="87">
        <v>136.26514180264181</v>
      </c>
      <c r="C33" s="54">
        <v>133.34837416371508</v>
      </c>
    </row>
    <row r="34" spans="1:3" ht="22.5" customHeight="1" x14ac:dyDescent="0.2">
      <c r="A34" s="72" t="s">
        <v>31</v>
      </c>
      <c r="B34" s="72"/>
      <c r="C34" s="72"/>
    </row>
    <row r="35" spans="1:3" x14ac:dyDescent="0.2">
      <c r="A35" s="76" t="s">
        <v>99</v>
      </c>
      <c r="B35" s="76"/>
      <c r="C35" s="76"/>
    </row>
    <row r="36" spans="1:3" x14ac:dyDescent="0.2">
      <c r="A36" s="18"/>
      <c r="B36" s="18"/>
      <c r="C36" s="19"/>
    </row>
    <row r="37" spans="1:3" x14ac:dyDescent="0.2">
      <c r="A37" s="18"/>
      <c r="B37" s="18"/>
      <c r="C37" s="19"/>
    </row>
    <row r="38" spans="1:3" x14ac:dyDescent="0.2">
      <c r="A38" s="18"/>
      <c r="B38" s="18"/>
      <c r="C38" s="19"/>
    </row>
  </sheetData>
  <mergeCells count="3">
    <mergeCell ref="A8:C8"/>
    <mergeCell ref="A34:C34"/>
    <mergeCell ref="A35:C35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66081-A9EA-4916-B7CA-988C90C9A112}">
  <dimension ref="A8:H15"/>
  <sheetViews>
    <sheetView showGridLines="0" workbookViewId="0">
      <selection activeCell="A11" sqref="A11"/>
    </sheetView>
  </sheetViews>
  <sheetFormatPr baseColWidth="10" defaultColWidth="11.42578125" defaultRowHeight="12.75" x14ac:dyDescent="0.2"/>
  <cols>
    <col min="1" max="1" width="28" customWidth="1"/>
    <col min="2" max="2" width="7.42578125" bestFit="1" customWidth="1"/>
    <col min="3" max="3" width="12.7109375" bestFit="1" customWidth="1"/>
    <col min="4" max="4" width="10.140625" bestFit="1" customWidth="1"/>
    <col min="5" max="5" width="13.7109375" bestFit="1" customWidth="1"/>
    <col min="6" max="6" width="12.140625" bestFit="1" customWidth="1"/>
    <col min="7" max="7" width="11.85546875" bestFit="1" customWidth="1"/>
    <col min="8" max="8" width="16.7109375" bestFit="1" customWidth="1"/>
  </cols>
  <sheetData>
    <row r="8" spans="1:8" x14ac:dyDescent="0.2">
      <c r="A8" s="77" t="s">
        <v>106</v>
      </c>
      <c r="B8" s="77"/>
      <c r="C8" s="77"/>
      <c r="D8" s="77"/>
      <c r="E8" s="77"/>
      <c r="F8" s="77"/>
      <c r="G8" s="77"/>
      <c r="H8" s="77"/>
    </row>
    <row r="9" spans="1:8" x14ac:dyDescent="0.2">
      <c r="A9" s="77"/>
      <c r="B9" s="77"/>
      <c r="C9" s="77"/>
      <c r="D9" s="77"/>
      <c r="E9" s="77"/>
      <c r="F9" s="77"/>
      <c r="G9" s="77"/>
      <c r="H9" s="77"/>
    </row>
    <row r="10" spans="1:8" x14ac:dyDescent="0.2">
      <c r="A10" s="80"/>
      <c r="B10" s="80"/>
      <c r="C10" s="80"/>
      <c r="D10" s="80"/>
      <c r="E10" s="80"/>
      <c r="F10" s="80"/>
      <c r="G10" s="80"/>
      <c r="H10" s="80"/>
    </row>
    <row r="11" spans="1:8" x14ac:dyDescent="0.2">
      <c r="A11" s="48" t="s">
        <v>44</v>
      </c>
      <c r="B11" s="49" t="s">
        <v>45</v>
      </c>
      <c r="C11" s="49" t="s">
        <v>46</v>
      </c>
      <c r="D11" s="49" t="s">
        <v>47</v>
      </c>
      <c r="E11" s="49" t="s">
        <v>48</v>
      </c>
      <c r="F11" s="49" t="s">
        <v>49</v>
      </c>
      <c r="G11" s="49" t="s">
        <v>50</v>
      </c>
      <c r="H11" s="50" t="s">
        <v>51</v>
      </c>
    </row>
    <row r="12" spans="1:8" x14ac:dyDescent="0.2">
      <c r="A12" s="9" t="s">
        <v>103</v>
      </c>
      <c r="B12" s="88">
        <v>135</v>
      </c>
      <c r="C12" s="88">
        <v>130</v>
      </c>
      <c r="D12" s="88">
        <v>140</v>
      </c>
      <c r="E12" s="88">
        <v>150</v>
      </c>
      <c r="F12" s="88">
        <v>150</v>
      </c>
      <c r="G12" s="88">
        <v>115</v>
      </c>
      <c r="H12" s="22">
        <v>183.49166666666667</v>
      </c>
    </row>
    <row r="13" spans="1:8" x14ac:dyDescent="0.2">
      <c r="A13" s="11" t="s">
        <v>104</v>
      </c>
      <c r="B13" s="32">
        <v>90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23">
        <v>0</v>
      </c>
    </row>
    <row r="14" spans="1:8" x14ac:dyDescent="0.2">
      <c r="A14" t="s">
        <v>52</v>
      </c>
    </row>
    <row r="15" spans="1:8" x14ac:dyDescent="0.2">
      <c r="A15" t="s">
        <v>105</v>
      </c>
    </row>
  </sheetData>
  <mergeCells count="1">
    <mergeCell ref="A8:H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0:L17"/>
  <sheetViews>
    <sheetView showGridLines="0" zoomScaleNormal="100" workbookViewId="0">
      <selection activeCell="D26" sqref="D26"/>
    </sheetView>
  </sheetViews>
  <sheetFormatPr baseColWidth="10" defaultColWidth="9.140625" defaultRowHeight="12.75" x14ac:dyDescent="0.2"/>
  <cols>
    <col min="1" max="1025" width="11.5703125"/>
  </cols>
  <sheetData>
    <row r="10" spans="1:12" ht="12.75" customHeight="1" x14ac:dyDescent="0.2">
      <c r="A10" s="68" t="s">
        <v>67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</row>
    <row r="11" spans="1:12" x14ac:dyDescent="0.2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</row>
    <row r="12" spans="1:12" x14ac:dyDescent="0.2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</row>
    <row r="13" spans="1:12" x14ac:dyDescent="0.2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</row>
    <row r="14" spans="1:12" x14ac:dyDescent="0.2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</row>
    <row r="15" spans="1:12" x14ac:dyDescent="0.2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</row>
    <row r="16" spans="1:12" x14ac:dyDescent="0.2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</row>
    <row r="17" spans="1:12" x14ac:dyDescent="0.2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</row>
  </sheetData>
  <mergeCells count="1">
    <mergeCell ref="A10:L17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19"/>
  <sheetViews>
    <sheetView showGridLines="0" zoomScaleNormal="100" workbookViewId="0">
      <selection activeCell="A9" sqref="A9"/>
    </sheetView>
  </sheetViews>
  <sheetFormatPr baseColWidth="10" defaultColWidth="9.140625" defaultRowHeight="12.75" x14ac:dyDescent="0.2"/>
  <cols>
    <col min="1" max="1" width="15.28515625"/>
    <col min="2" max="2" width="15.42578125"/>
    <col min="3" max="1025" width="11.5703125"/>
  </cols>
  <sheetData>
    <row r="2" spans="1:15" x14ac:dyDescent="0.2">
      <c r="L2" s="70" t="s">
        <v>74</v>
      </c>
      <c r="M2" s="70"/>
      <c r="N2" s="70"/>
    </row>
    <row r="3" spans="1:15" x14ac:dyDescent="0.2">
      <c r="L3" s="70"/>
      <c r="M3" s="70"/>
      <c r="N3" s="70"/>
    </row>
    <row r="4" spans="1:15" x14ac:dyDescent="0.2">
      <c r="L4" s="70"/>
      <c r="M4" s="70"/>
      <c r="N4" s="70"/>
    </row>
    <row r="5" spans="1:15" x14ac:dyDescent="0.2">
      <c r="L5" s="70"/>
      <c r="M5" s="70"/>
      <c r="N5" s="70"/>
    </row>
    <row r="7" spans="1:15" x14ac:dyDescent="0.2">
      <c r="O7" s="47"/>
    </row>
    <row r="8" spans="1:15" ht="53.25" customHeight="1" x14ac:dyDescent="0.2">
      <c r="A8" s="70" t="s">
        <v>73</v>
      </c>
      <c r="B8" s="70"/>
      <c r="O8" s="47"/>
    </row>
    <row r="9" spans="1:15" x14ac:dyDescent="0.2">
      <c r="A9" s="5" t="s">
        <v>18</v>
      </c>
      <c r="B9" s="6" t="s">
        <v>19</v>
      </c>
      <c r="O9" s="47"/>
    </row>
    <row r="10" spans="1:15" x14ac:dyDescent="0.2">
      <c r="A10" s="7" t="s">
        <v>20</v>
      </c>
      <c r="B10" s="8">
        <f>SUM(B11:B18)</f>
        <v>2140</v>
      </c>
      <c r="O10" s="47"/>
    </row>
    <row r="11" spans="1:15" x14ac:dyDescent="0.2">
      <c r="A11" s="9" t="s">
        <v>21</v>
      </c>
      <c r="B11" s="10">
        <v>0</v>
      </c>
      <c r="O11" s="47"/>
    </row>
    <row r="12" spans="1:15" x14ac:dyDescent="0.2">
      <c r="A12" s="9" t="s">
        <v>22</v>
      </c>
      <c r="B12" s="10">
        <v>0</v>
      </c>
      <c r="O12" s="47"/>
    </row>
    <row r="13" spans="1:15" x14ac:dyDescent="0.2">
      <c r="A13" s="9" t="s">
        <v>23</v>
      </c>
      <c r="B13" s="10">
        <v>38</v>
      </c>
      <c r="O13" s="47"/>
    </row>
    <row r="14" spans="1:15" x14ac:dyDescent="0.2">
      <c r="A14" s="9" t="s">
        <v>24</v>
      </c>
      <c r="B14" s="10">
        <v>2097</v>
      </c>
      <c r="O14" s="47"/>
    </row>
    <row r="15" spans="1:15" x14ac:dyDescent="0.2">
      <c r="A15" s="9" t="s">
        <v>25</v>
      </c>
      <c r="B15" s="10">
        <v>5</v>
      </c>
      <c r="O15" s="47"/>
    </row>
    <row r="16" spans="1:15" x14ac:dyDescent="0.2">
      <c r="A16" s="9" t="s">
        <v>26</v>
      </c>
      <c r="B16" s="10">
        <v>0</v>
      </c>
    </row>
    <row r="17" spans="1:2" x14ac:dyDescent="0.2">
      <c r="A17" s="9" t="s">
        <v>27</v>
      </c>
      <c r="B17" s="10">
        <v>0</v>
      </c>
    </row>
    <row r="18" spans="1:2" x14ac:dyDescent="0.2">
      <c r="A18" s="11" t="s">
        <v>28</v>
      </c>
      <c r="B18" s="12">
        <v>0</v>
      </c>
    </row>
    <row r="19" spans="1:2" ht="41.25" customHeight="1" x14ac:dyDescent="0.2">
      <c r="A19" s="71" t="s">
        <v>29</v>
      </c>
      <c r="B19" s="71"/>
    </row>
  </sheetData>
  <sortState xmlns:xlrd2="http://schemas.microsoft.com/office/spreadsheetml/2017/richdata2" ref="N9:O15">
    <sortCondition descending="1" ref="O9:O15"/>
  </sortState>
  <mergeCells count="3">
    <mergeCell ref="A8:B8"/>
    <mergeCell ref="A19:B19"/>
    <mergeCell ref="L2:N5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N34"/>
  <sheetViews>
    <sheetView showGridLines="0" zoomScaleNormal="100" workbookViewId="0">
      <selection activeCell="K3" sqref="K3:N8"/>
    </sheetView>
  </sheetViews>
  <sheetFormatPr baseColWidth="10" defaultColWidth="9.140625" defaultRowHeight="12.75" x14ac:dyDescent="0.2"/>
  <cols>
    <col min="1" max="1" width="12.85546875" customWidth="1"/>
    <col min="2" max="2" width="19.42578125" customWidth="1"/>
    <col min="3" max="1025" width="11.5703125"/>
  </cols>
  <sheetData>
    <row r="3" spans="1:14" ht="12.75" customHeight="1" x14ac:dyDescent="0.2">
      <c r="K3" s="70" t="s">
        <v>77</v>
      </c>
      <c r="L3" s="70"/>
      <c r="M3" s="70"/>
      <c r="N3" s="70"/>
    </row>
    <row r="4" spans="1:14" x14ac:dyDescent="0.2">
      <c r="K4" s="70"/>
      <c r="L4" s="70"/>
      <c r="M4" s="70"/>
      <c r="N4" s="70"/>
    </row>
    <row r="5" spans="1:14" x14ac:dyDescent="0.2">
      <c r="K5" s="70"/>
      <c r="L5" s="70"/>
      <c r="M5" s="70"/>
      <c r="N5" s="70"/>
    </row>
    <row r="6" spans="1:14" x14ac:dyDescent="0.2">
      <c r="K6" s="70"/>
      <c r="L6" s="70"/>
      <c r="M6" s="70"/>
      <c r="N6" s="70"/>
    </row>
    <row r="7" spans="1:14" x14ac:dyDescent="0.2">
      <c r="K7" s="70"/>
      <c r="L7" s="70"/>
      <c r="M7" s="70"/>
      <c r="N7" s="70"/>
    </row>
    <row r="8" spans="1:14" ht="64.5" customHeight="1" x14ac:dyDescent="0.2">
      <c r="A8" s="70" t="s">
        <v>76</v>
      </c>
      <c r="B8" s="70"/>
      <c r="K8" s="70"/>
      <c r="L8" s="70"/>
      <c r="M8" s="70"/>
      <c r="N8" s="70"/>
    </row>
    <row r="9" spans="1:14" x14ac:dyDescent="0.2">
      <c r="A9" s="5" t="s">
        <v>30</v>
      </c>
      <c r="B9" s="6" t="s">
        <v>19</v>
      </c>
    </row>
    <row r="10" spans="1:14" x14ac:dyDescent="0.2">
      <c r="A10" s="13">
        <v>2002</v>
      </c>
      <c r="B10" s="14">
        <v>14656</v>
      </c>
    </row>
    <row r="11" spans="1:14" x14ac:dyDescent="0.2">
      <c r="A11" s="9">
        <v>2003</v>
      </c>
      <c r="B11" s="15">
        <v>5078</v>
      </c>
    </row>
    <row r="12" spans="1:14" x14ac:dyDescent="0.2">
      <c r="A12" s="9">
        <v>2004</v>
      </c>
      <c r="B12" s="10">
        <v>3224</v>
      </c>
    </row>
    <row r="13" spans="1:14" x14ac:dyDescent="0.2">
      <c r="A13" s="9">
        <v>2005</v>
      </c>
      <c r="B13" s="10">
        <v>7781</v>
      </c>
    </row>
    <row r="14" spans="1:14" x14ac:dyDescent="0.2">
      <c r="A14" s="9">
        <v>2006</v>
      </c>
      <c r="B14" s="10">
        <v>8345</v>
      </c>
    </row>
    <row r="15" spans="1:14" x14ac:dyDescent="0.2">
      <c r="A15" s="9">
        <v>2007</v>
      </c>
      <c r="B15" s="10">
        <v>4224</v>
      </c>
    </row>
    <row r="16" spans="1:14" x14ac:dyDescent="0.2">
      <c r="A16" s="9">
        <v>2008</v>
      </c>
      <c r="B16" s="10">
        <v>3200</v>
      </c>
    </row>
    <row r="17" spans="1:2" x14ac:dyDescent="0.2">
      <c r="A17" s="9">
        <v>2009</v>
      </c>
      <c r="B17" s="10">
        <v>6556</v>
      </c>
    </row>
    <row r="18" spans="1:2" x14ac:dyDescent="0.2">
      <c r="A18" s="9">
        <v>2010</v>
      </c>
      <c r="B18" s="10">
        <v>3912</v>
      </c>
    </row>
    <row r="19" spans="1:2" x14ac:dyDescent="0.2">
      <c r="A19" s="9">
        <v>2011</v>
      </c>
      <c r="B19" s="10">
        <v>4673</v>
      </c>
    </row>
    <row r="20" spans="1:2" x14ac:dyDescent="0.2">
      <c r="A20" s="9">
        <v>2012</v>
      </c>
      <c r="B20" s="10">
        <v>10066</v>
      </c>
    </row>
    <row r="21" spans="1:2" x14ac:dyDescent="0.2">
      <c r="A21" s="9">
        <v>2013</v>
      </c>
      <c r="B21" s="10">
        <v>9440</v>
      </c>
    </row>
    <row r="22" spans="1:2" x14ac:dyDescent="0.2">
      <c r="A22" s="9">
        <v>2014</v>
      </c>
      <c r="B22" s="10">
        <v>10169</v>
      </c>
    </row>
    <row r="23" spans="1:2" x14ac:dyDescent="0.2">
      <c r="A23" s="9">
        <v>2015</v>
      </c>
      <c r="B23" s="10">
        <v>6907</v>
      </c>
    </row>
    <row r="24" spans="1:2" x14ac:dyDescent="0.2">
      <c r="A24" s="9">
        <v>2016</v>
      </c>
      <c r="B24" s="10">
        <v>2599</v>
      </c>
    </row>
    <row r="25" spans="1:2" x14ac:dyDescent="0.2">
      <c r="A25" s="9">
        <v>2017</v>
      </c>
      <c r="B25" s="10">
        <v>4369</v>
      </c>
    </row>
    <row r="26" spans="1:2" x14ac:dyDescent="0.2">
      <c r="A26" s="9">
        <v>2018</v>
      </c>
      <c r="B26" s="10">
        <v>5470</v>
      </c>
    </row>
    <row r="27" spans="1:2" x14ac:dyDescent="0.2">
      <c r="A27" s="9">
        <v>2019</v>
      </c>
      <c r="B27" s="10">
        <v>4711.2000000000007</v>
      </c>
    </row>
    <row r="28" spans="1:2" x14ac:dyDescent="0.2">
      <c r="A28" s="9">
        <v>2020</v>
      </c>
      <c r="B28" s="10">
        <v>3890</v>
      </c>
    </row>
    <row r="29" spans="1:2" x14ac:dyDescent="0.2">
      <c r="A29" s="9">
        <v>2021</v>
      </c>
      <c r="B29" s="10">
        <v>2725</v>
      </c>
    </row>
    <row r="30" spans="1:2" x14ac:dyDescent="0.2">
      <c r="A30" s="9">
        <v>2022</v>
      </c>
      <c r="B30" s="10">
        <v>2140.1999999999998</v>
      </c>
    </row>
    <row r="31" spans="1:2" x14ac:dyDescent="0.2">
      <c r="A31" s="11">
        <v>2023</v>
      </c>
      <c r="B31" s="12">
        <v>7828.1370203554925</v>
      </c>
    </row>
    <row r="32" spans="1:2" ht="32.1" customHeight="1" x14ac:dyDescent="0.2">
      <c r="A32" s="72" t="s">
        <v>31</v>
      </c>
      <c r="B32" s="72"/>
    </row>
    <row r="33" spans="1:2" x14ac:dyDescent="0.2">
      <c r="A33" s="16" t="s">
        <v>75</v>
      </c>
      <c r="B33" s="17"/>
    </row>
    <row r="34" spans="1:2" x14ac:dyDescent="0.2">
      <c r="A34" s="16"/>
      <c r="B34" s="17"/>
    </row>
  </sheetData>
  <mergeCells count="3">
    <mergeCell ref="A8:B8"/>
    <mergeCell ref="A32:B32"/>
    <mergeCell ref="K3:N8"/>
  </mergeCells>
  <pageMargins left="0.78749999999999998" right="0.78749999999999998" top="1.0249999999999999" bottom="1.0249999999999999" header="0.78749999999999998" footer="0.78749999999999998"/>
  <pageSetup paperSize="9" orientation="portrait" r:id="rId1"/>
  <headerFooter>
    <oddHeader>&amp;C&amp;A</oddHeader>
    <oddFooter>&amp;CPágina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O19"/>
  <sheetViews>
    <sheetView showGridLines="0" zoomScaleNormal="100" workbookViewId="0">
      <selection activeCell="B14" sqref="B14"/>
    </sheetView>
  </sheetViews>
  <sheetFormatPr baseColWidth="10" defaultColWidth="9.140625" defaultRowHeight="12.75" x14ac:dyDescent="0.2"/>
  <cols>
    <col min="1" max="1" width="11.5703125"/>
    <col min="2" max="2" width="17.7109375"/>
    <col min="3" max="1025" width="11.5703125"/>
  </cols>
  <sheetData>
    <row r="2" spans="1:15" x14ac:dyDescent="0.2">
      <c r="K2" s="70" t="s">
        <v>79</v>
      </c>
      <c r="L2" s="70"/>
      <c r="M2" s="70"/>
    </row>
    <row r="3" spans="1:15" x14ac:dyDescent="0.2">
      <c r="K3" s="70"/>
      <c r="L3" s="70"/>
      <c r="M3" s="70"/>
    </row>
    <row r="4" spans="1:15" x14ac:dyDescent="0.2">
      <c r="K4" s="70"/>
      <c r="L4" s="70"/>
      <c r="M4" s="70"/>
    </row>
    <row r="5" spans="1:15" x14ac:dyDescent="0.2">
      <c r="K5" s="70"/>
      <c r="L5" s="70"/>
      <c r="M5" s="70"/>
    </row>
    <row r="6" spans="1:15" x14ac:dyDescent="0.2">
      <c r="K6" s="70"/>
      <c r="L6" s="70"/>
      <c r="M6" s="70"/>
    </row>
    <row r="8" spans="1:15" ht="62.25" customHeight="1" x14ac:dyDescent="0.2">
      <c r="A8" s="70" t="s">
        <v>78</v>
      </c>
      <c r="B8" s="70"/>
      <c r="N8" s="57"/>
    </row>
    <row r="9" spans="1:15" x14ac:dyDescent="0.2">
      <c r="A9" s="5" t="s">
        <v>32</v>
      </c>
      <c r="B9" s="6" t="s">
        <v>19</v>
      </c>
      <c r="N9" s="57"/>
    </row>
    <row r="10" spans="1:15" x14ac:dyDescent="0.2">
      <c r="A10" s="7" t="s">
        <v>20</v>
      </c>
      <c r="B10" s="8">
        <v>6306</v>
      </c>
      <c r="N10" s="57"/>
    </row>
    <row r="11" spans="1:15" x14ac:dyDescent="0.2">
      <c r="A11" s="9" t="s">
        <v>21</v>
      </c>
      <c r="B11" s="10">
        <v>0</v>
      </c>
      <c r="N11" s="57"/>
    </row>
    <row r="12" spans="1:15" x14ac:dyDescent="0.2">
      <c r="A12" s="9" t="s">
        <v>22</v>
      </c>
      <c r="B12" s="10">
        <v>0</v>
      </c>
      <c r="N12" s="57"/>
    </row>
    <row r="13" spans="1:15" x14ac:dyDescent="0.2">
      <c r="A13" s="9" t="s">
        <v>23</v>
      </c>
      <c r="B13" s="10">
        <v>0</v>
      </c>
      <c r="N13" s="57"/>
    </row>
    <row r="14" spans="1:15" x14ac:dyDescent="0.2">
      <c r="A14" s="9" t="s">
        <v>24</v>
      </c>
      <c r="B14" s="10">
        <v>6306</v>
      </c>
      <c r="N14" s="57"/>
    </row>
    <row r="15" spans="1:15" x14ac:dyDescent="0.2">
      <c r="A15" s="9" t="s">
        <v>25</v>
      </c>
      <c r="B15" s="10">
        <v>0</v>
      </c>
      <c r="N15" s="57"/>
      <c r="O15" s="56"/>
    </row>
    <row r="16" spans="1:15" x14ac:dyDescent="0.2">
      <c r="A16" s="9" t="s">
        <v>26</v>
      </c>
      <c r="B16" s="10">
        <v>0</v>
      </c>
    </row>
    <row r="17" spans="1:2" x14ac:dyDescent="0.2">
      <c r="A17" s="9" t="s">
        <v>27</v>
      </c>
      <c r="B17" s="10">
        <v>0</v>
      </c>
    </row>
    <row r="18" spans="1:2" x14ac:dyDescent="0.2">
      <c r="A18" s="11" t="s">
        <v>28</v>
      </c>
      <c r="B18" s="12">
        <v>0</v>
      </c>
    </row>
    <row r="19" spans="1:2" ht="33.75" customHeight="1" x14ac:dyDescent="0.2">
      <c r="A19" s="73" t="s">
        <v>33</v>
      </c>
      <c r="B19" s="73"/>
    </row>
  </sheetData>
  <sortState xmlns:xlrd2="http://schemas.microsoft.com/office/spreadsheetml/2017/richdata2" ref="M8:N15">
    <sortCondition descending="1" ref="N8:N15"/>
  </sortState>
  <mergeCells count="3">
    <mergeCell ref="A8:B8"/>
    <mergeCell ref="A19:B19"/>
    <mergeCell ref="K2:M6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6"/>
  <sheetViews>
    <sheetView showGridLines="0" zoomScaleNormal="100" workbookViewId="0">
      <selection activeCell="H6" sqref="H6"/>
    </sheetView>
  </sheetViews>
  <sheetFormatPr baseColWidth="10" defaultColWidth="9.140625" defaultRowHeight="12.75" x14ac:dyDescent="0.2"/>
  <cols>
    <col min="1" max="1" width="11.85546875"/>
    <col min="2" max="2" width="15.5703125"/>
    <col min="3" max="1025" width="11.5703125"/>
  </cols>
  <sheetData>
    <row r="1" spans="1:11" x14ac:dyDescent="0.2">
      <c r="H1" s="75" t="s">
        <v>82</v>
      </c>
      <c r="I1" s="75"/>
      <c r="J1" s="75"/>
      <c r="K1" s="75"/>
    </row>
    <row r="2" spans="1:11" x14ac:dyDescent="0.2">
      <c r="H2" s="75"/>
      <c r="I2" s="75"/>
      <c r="J2" s="75"/>
      <c r="K2" s="75"/>
    </row>
    <row r="3" spans="1:11" x14ac:dyDescent="0.2">
      <c r="H3" s="75"/>
      <c r="I3" s="75"/>
      <c r="J3" s="75"/>
      <c r="K3" s="75"/>
    </row>
    <row r="4" spans="1:11" x14ac:dyDescent="0.2">
      <c r="H4" s="75"/>
      <c r="I4" s="75"/>
      <c r="J4" s="75"/>
      <c r="K4" s="75"/>
    </row>
    <row r="5" spans="1:11" x14ac:dyDescent="0.2">
      <c r="H5" s="75"/>
      <c r="I5" s="75"/>
      <c r="J5" s="75"/>
      <c r="K5" s="75"/>
    </row>
    <row r="8" spans="1:11" ht="56.25" customHeight="1" x14ac:dyDescent="0.2">
      <c r="A8" s="70" t="s">
        <v>80</v>
      </c>
      <c r="B8" s="70"/>
    </row>
    <row r="9" spans="1:11" x14ac:dyDescent="0.2">
      <c r="A9" s="5" t="s">
        <v>30</v>
      </c>
      <c r="B9" s="6" t="s">
        <v>19</v>
      </c>
    </row>
    <row r="10" spans="1:11" x14ac:dyDescent="0.2">
      <c r="A10" s="13">
        <v>2002</v>
      </c>
      <c r="B10" s="14">
        <v>16769</v>
      </c>
    </row>
    <row r="11" spans="1:11" x14ac:dyDescent="0.2">
      <c r="A11" s="9">
        <v>2003</v>
      </c>
      <c r="B11" s="15">
        <v>14063</v>
      </c>
    </row>
    <row r="12" spans="1:11" x14ac:dyDescent="0.2">
      <c r="A12" s="9">
        <v>2004</v>
      </c>
      <c r="B12" s="10">
        <v>5576</v>
      </c>
    </row>
    <row r="13" spans="1:11" x14ac:dyDescent="0.2">
      <c r="A13" s="9">
        <v>2005</v>
      </c>
      <c r="B13" s="10">
        <v>2611</v>
      </c>
    </row>
    <row r="14" spans="1:11" x14ac:dyDescent="0.2">
      <c r="A14" s="9">
        <v>2006</v>
      </c>
      <c r="B14" s="10">
        <v>7629</v>
      </c>
    </row>
    <row r="15" spans="1:11" x14ac:dyDescent="0.2">
      <c r="A15" s="9">
        <v>2007</v>
      </c>
      <c r="B15" s="10">
        <v>8090</v>
      </c>
    </row>
    <row r="16" spans="1:11" x14ac:dyDescent="0.2">
      <c r="A16" s="9">
        <v>2008</v>
      </c>
      <c r="B16" s="10">
        <v>6695</v>
      </c>
    </row>
    <row r="17" spans="1:2" x14ac:dyDescent="0.2">
      <c r="A17" s="9">
        <v>2009</v>
      </c>
      <c r="B17" s="10">
        <v>3167</v>
      </c>
    </row>
    <row r="18" spans="1:2" x14ac:dyDescent="0.2">
      <c r="A18" s="9">
        <v>2010</v>
      </c>
      <c r="B18" s="10">
        <v>5518</v>
      </c>
    </row>
    <row r="19" spans="1:2" x14ac:dyDescent="0.2">
      <c r="A19" s="9">
        <v>2011</v>
      </c>
      <c r="B19" s="10">
        <v>5600</v>
      </c>
    </row>
    <row r="20" spans="1:2" x14ac:dyDescent="0.2">
      <c r="A20" s="9">
        <v>2012</v>
      </c>
      <c r="B20" s="10">
        <v>8774</v>
      </c>
    </row>
    <row r="21" spans="1:2" x14ac:dyDescent="0.2">
      <c r="A21" s="9">
        <v>2013</v>
      </c>
      <c r="B21" s="10">
        <v>7955</v>
      </c>
    </row>
    <row r="22" spans="1:2" x14ac:dyDescent="0.2">
      <c r="A22" s="9">
        <v>2014</v>
      </c>
      <c r="B22" s="10">
        <v>9686</v>
      </c>
    </row>
    <row r="23" spans="1:2" x14ac:dyDescent="0.2">
      <c r="A23" s="9">
        <v>2015</v>
      </c>
      <c r="B23" s="10">
        <v>9989</v>
      </c>
    </row>
    <row r="24" spans="1:2" x14ac:dyDescent="0.2">
      <c r="A24" s="9">
        <v>2016</v>
      </c>
      <c r="B24" s="10">
        <v>6978</v>
      </c>
    </row>
    <row r="25" spans="1:2" x14ac:dyDescent="0.2">
      <c r="A25" s="9">
        <v>2017</v>
      </c>
      <c r="B25" s="10">
        <v>4633</v>
      </c>
    </row>
    <row r="26" spans="1:2" x14ac:dyDescent="0.2">
      <c r="A26" s="9">
        <v>2018</v>
      </c>
      <c r="B26" s="10">
        <v>4800</v>
      </c>
    </row>
    <row r="27" spans="1:2" x14ac:dyDescent="0.2">
      <c r="A27" s="9">
        <v>2019</v>
      </c>
      <c r="B27" s="10">
        <v>5373</v>
      </c>
    </row>
    <row r="28" spans="1:2" x14ac:dyDescent="0.2">
      <c r="A28" s="9">
        <v>2020</v>
      </c>
      <c r="B28" s="10">
        <v>5696</v>
      </c>
    </row>
    <row r="29" spans="1:2" x14ac:dyDescent="0.2">
      <c r="A29" s="9">
        <v>2021</v>
      </c>
      <c r="B29" s="10">
        <v>4224</v>
      </c>
    </row>
    <row r="30" spans="1:2" x14ac:dyDescent="0.2">
      <c r="A30" s="9">
        <v>2022</v>
      </c>
      <c r="B30" s="10">
        <v>6306</v>
      </c>
    </row>
    <row r="31" spans="1:2" x14ac:dyDescent="0.2">
      <c r="A31" s="11">
        <v>2023</v>
      </c>
      <c r="B31" s="12">
        <v>12150.477184893503</v>
      </c>
    </row>
    <row r="32" spans="1:2" ht="21.75" customHeight="1" x14ac:dyDescent="0.2">
      <c r="A32" s="72" t="s">
        <v>31</v>
      </c>
      <c r="B32" s="72"/>
    </row>
    <row r="33" spans="1:2" ht="18.399999999999999" customHeight="1" x14ac:dyDescent="0.2">
      <c r="A33" s="74" t="s">
        <v>81</v>
      </c>
      <c r="B33" s="74"/>
    </row>
    <row r="34" spans="1:2" ht="32.1" customHeight="1" x14ac:dyDescent="0.2">
      <c r="A34" s="18"/>
      <c r="B34" s="19"/>
    </row>
    <row r="35" spans="1:2" ht="22.5" customHeight="1" x14ac:dyDescent="0.2">
      <c r="A35" s="18"/>
      <c r="B35" s="19"/>
    </row>
    <row r="36" spans="1:2" ht="21.2" customHeight="1" x14ac:dyDescent="0.2">
      <c r="A36" s="18"/>
      <c r="B36" s="19"/>
    </row>
  </sheetData>
  <mergeCells count="4">
    <mergeCell ref="A8:B8"/>
    <mergeCell ref="A32:B32"/>
    <mergeCell ref="A33:B33"/>
    <mergeCell ref="H1:K5"/>
  </mergeCells>
  <pageMargins left="0.78749999999999998" right="0.78749999999999998" top="1.0249999999999999" bottom="1.0249999999999999" header="0.78749999999999998" footer="0.78749999999999998"/>
  <pageSetup paperSize="9" orientation="portrait" r:id="rId1"/>
  <headerFooter>
    <oddHeader>&amp;C&amp;A</oddHeader>
    <oddFooter>&amp;CPágina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0:L17"/>
  <sheetViews>
    <sheetView showGridLines="0" zoomScaleNormal="100" workbookViewId="0"/>
  </sheetViews>
  <sheetFormatPr baseColWidth="10" defaultColWidth="9.140625" defaultRowHeight="12.75" x14ac:dyDescent="0.2"/>
  <cols>
    <col min="1" max="1025" width="11.5703125"/>
  </cols>
  <sheetData>
    <row r="10" spans="1:12" ht="12.75" customHeight="1" x14ac:dyDescent="0.2">
      <c r="A10" s="68" t="s">
        <v>68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</row>
    <row r="11" spans="1:12" x14ac:dyDescent="0.2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</row>
    <row r="12" spans="1:12" x14ac:dyDescent="0.2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</row>
    <row r="13" spans="1:12" x14ac:dyDescent="0.2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</row>
    <row r="14" spans="1:12" x14ac:dyDescent="0.2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</row>
    <row r="15" spans="1:12" x14ac:dyDescent="0.2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</row>
    <row r="16" spans="1:12" x14ac:dyDescent="0.2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</row>
    <row r="17" spans="1:12" x14ac:dyDescent="0.2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</row>
  </sheetData>
  <mergeCells count="1">
    <mergeCell ref="A10:L17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5:N19"/>
  <sheetViews>
    <sheetView showGridLines="0" zoomScaleNormal="100" workbookViewId="0">
      <selection activeCell="A8" sqref="A8:B8"/>
    </sheetView>
  </sheetViews>
  <sheetFormatPr baseColWidth="10" defaultColWidth="9.140625" defaultRowHeight="12.75" x14ac:dyDescent="0.2"/>
  <cols>
    <col min="1" max="1" width="11.5703125"/>
    <col min="2" max="2" width="17.7109375"/>
    <col min="3" max="1025" width="11.5703125"/>
  </cols>
  <sheetData>
    <row r="5" spans="1:14" ht="12.75" customHeight="1" x14ac:dyDescent="0.2">
      <c r="J5" s="70" t="s">
        <v>84</v>
      </c>
      <c r="K5" s="70"/>
      <c r="L5" s="70"/>
      <c r="M5" s="70"/>
    </row>
    <row r="6" spans="1:14" x14ac:dyDescent="0.2">
      <c r="J6" s="70"/>
      <c r="K6" s="70"/>
      <c r="L6" s="70"/>
      <c r="M6" s="70"/>
    </row>
    <row r="7" spans="1:14" x14ac:dyDescent="0.2">
      <c r="J7" s="70"/>
      <c r="K7" s="70"/>
      <c r="L7" s="70"/>
      <c r="M7" s="70"/>
    </row>
    <row r="8" spans="1:14" ht="51.75" customHeight="1" x14ac:dyDescent="0.2">
      <c r="A8" s="70" t="s">
        <v>83</v>
      </c>
      <c r="B8" s="70"/>
    </row>
    <row r="9" spans="1:14" x14ac:dyDescent="0.2">
      <c r="A9" s="5" t="s">
        <v>32</v>
      </c>
      <c r="B9" s="6" t="s">
        <v>34</v>
      </c>
      <c r="N9" s="57"/>
    </row>
    <row r="10" spans="1:14" x14ac:dyDescent="0.2">
      <c r="A10" s="7" t="s">
        <v>20</v>
      </c>
      <c r="B10" s="8">
        <v>66646.880000000005</v>
      </c>
      <c r="N10" s="57"/>
    </row>
    <row r="11" spans="1:14" x14ac:dyDescent="0.2">
      <c r="A11" s="9" t="s">
        <v>21</v>
      </c>
      <c r="B11" s="10">
        <v>0</v>
      </c>
      <c r="N11" s="57"/>
    </row>
    <row r="12" spans="1:14" x14ac:dyDescent="0.2">
      <c r="A12" s="9" t="s">
        <v>22</v>
      </c>
      <c r="B12" s="10">
        <v>0</v>
      </c>
      <c r="N12" s="57"/>
    </row>
    <row r="13" spans="1:14" x14ac:dyDescent="0.2">
      <c r="A13" s="9" t="s">
        <v>23</v>
      </c>
      <c r="B13" s="10">
        <v>0</v>
      </c>
      <c r="N13" s="57"/>
    </row>
    <row r="14" spans="1:14" x14ac:dyDescent="0.2">
      <c r="A14" s="9" t="s">
        <v>24</v>
      </c>
      <c r="B14" s="10">
        <v>66646.880000000005</v>
      </c>
      <c r="N14" s="57"/>
    </row>
    <row r="15" spans="1:14" x14ac:dyDescent="0.2">
      <c r="A15" s="9" t="s">
        <v>25</v>
      </c>
      <c r="B15" s="10">
        <v>0</v>
      </c>
      <c r="N15" s="57"/>
    </row>
    <row r="16" spans="1:14" x14ac:dyDescent="0.2">
      <c r="A16" s="9" t="s">
        <v>26</v>
      </c>
      <c r="B16" s="10">
        <v>0</v>
      </c>
      <c r="N16" s="57"/>
    </row>
    <row r="17" spans="1:2" x14ac:dyDescent="0.2">
      <c r="A17" s="9" t="s">
        <v>27</v>
      </c>
      <c r="B17" s="10">
        <v>0</v>
      </c>
    </row>
    <row r="18" spans="1:2" x14ac:dyDescent="0.2">
      <c r="A18" s="11" t="s">
        <v>28</v>
      </c>
      <c r="B18" s="12">
        <v>0</v>
      </c>
    </row>
    <row r="19" spans="1:2" ht="38.25" customHeight="1" x14ac:dyDescent="0.2">
      <c r="A19" s="73" t="s">
        <v>33</v>
      </c>
      <c r="B19" s="73"/>
    </row>
  </sheetData>
  <sortState xmlns:xlrd2="http://schemas.microsoft.com/office/spreadsheetml/2017/richdata2" ref="M9:N16">
    <sortCondition descending="1" ref="N9:N16"/>
  </sortState>
  <mergeCells count="3">
    <mergeCell ref="A8:B8"/>
    <mergeCell ref="A19:B19"/>
    <mergeCell ref="J5:M7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O36"/>
  <sheetViews>
    <sheetView showGridLines="0" zoomScaleNormal="100" workbookViewId="0">
      <selection activeCell="L8" sqref="L8"/>
    </sheetView>
  </sheetViews>
  <sheetFormatPr baseColWidth="10" defaultColWidth="9.140625" defaultRowHeight="12.75" x14ac:dyDescent="0.2"/>
  <cols>
    <col min="1" max="1" width="13" customWidth="1"/>
    <col min="2" max="2" width="15.5703125"/>
    <col min="3" max="1025" width="11.5703125"/>
  </cols>
  <sheetData>
    <row r="2" spans="1:15" x14ac:dyDescent="0.2">
      <c r="L2" s="70" t="s">
        <v>87</v>
      </c>
      <c r="M2" s="70"/>
      <c r="N2" s="70"/>
      <c r="O2" s="70"/>
    </row>
    <row r="3" spans="1:15" x14ac:dyDescent="0.2">
      <c r="L3" s="70"/>
      <c r="M3" s="70"/>
      <c r="N3" s="70"/>
      <c r="O3" s="70"/>
    </row>
    <row r="4" spans="1:15" x14ac:dyDescent="0.2">
      <c r="L4" s="70"/>
      <c r="M4" s="70"/>
      <c r="N4" s="70"/>
      <c r="O4" s="70"/>
    </row>
    <row r="5" spans="1:15" x14ac:dyDescent="0.2">
      <c r="L5" s="70"/>
      <c r="M5" s="70"/>
      <c r="N5" s="70"/>
      <c r="O5" s="70"/>
    </row>
    <row r="6" spans="1:15" x14ac:dyDescent="0.2">
      <c r="L6" s="70"/>
      <c r="M6" s="70"/>
      <c r="N6" s="70"/>
      <c r="O6" s="70"/>
    </row>
    <row r="7" spans="1:15" x14ac:dyDescent="0.2">
      <c r="L7" s="70"/>
      <c r="M7" s="70"/>
      <c r="N7" s="70"/>
      <c r="O7" s="70"/>
    </row>
    <row r="8" spans="1:15" ht="50.25" customHeight="1" x14ac:dyDescent="0.2">
      <c r="A8" s="70" t="s">
        <v>85</v>
      </c>
      <c r="B8" s="70"/>
    </row>
    <row r="9" spans="1:15" x14ac:dyDescent="0.2">
      <c r="A9" s="5" t="s">
        <v>30</v>
      </c>
      <c r="B9" s="6" t="s">
        <v>34</v>
      </c>
    </row>
    <row r="10" spans="1:15" x14ac:dyDescent="0.2">
      <c r="A10" s="13">
        <v>2002</v>
      </c>
      <c r="B10" s="14">
        <v>153707</v>
      </c>
    </row>
    <row r="11" spans="1:15" x14ac:dyDescent="0.2">
      <c r="A11" s="9">
        <v>2003</v>
      </c>
      <c r="B11" s="15">
        <v>109013</v>
      </c>
    </row>
    <row r="12" spans="1:15" x14ac:dyDescent="0.2">
      <c r="A12" s="9">
        <v>2004</v>
      </c>
      <c r="B12" s="10">
        <v>44922</v>
      </c>
    </row>
    <row r="13" spans="1:15" x14ac:dyDescent="0.2">
      <c r="A13" s="9">
        <v>2005</v>
      </c>
      <c r="B13" s="10">
        <v>23233</v>
      </c>
    </row>
    <row r="14" spans="1:15" x14ac:dyDescent="0.2">
      <c r="A14" s="9">
        <v>2006</v>
      </c>
      <c r="B14" s="10">
        <v>65905</v>
      </c>
    </row>
    <row r="15" spans="1:15" x14ac:dyDescent="0.2">
      <c r="A15" s="9">
        <v>2007</v>
      </c>
      <c r="B15" s="10">
        <v>70328</v>
      </c>
    </row>
    <row r="16" spans="1:15" x14ac:dyDescent="0.2">
      <c r="A16" s="9">
        <v>2008</v>
      </c>
      <c r="B16" s="10">
        <v>57056</v>
      </c>
    </row>
    <row r="17" spans="1:2" x14ac:dyDescent="0.2">
      <c r="A17" s="9">
        <v>2009</v>
      </c>
      <c r="B17" s="10">
        <v>25303</v>
      </c>
    </row>
    <row r="18" spans="1:2" x14ac:dyDescent="0.2">
      <c r="A18" s="9">
        <v>2010</v>
      </c>
      <c r="B18" s="10">
        <v>44104</v>
      </c>
    </row>
    <row r="19" spans="1:2" x14ac:dyDescent="0.2">
      <c r="A19" s="9">
        <v>2011</v>
      </c>
      <c r="B19" s="10">
        <v>68038</v>
      </c>
    </row>
    <row r="20" spans="1:2" x14ac:dyDescent="0.2">
      <c r="A20" s="9">
        <v>2012</v>
      </c>
      <c r="B20" s="10">
        <v>95663</v>
      </c>
    </row>
    <row r="21" spans="1:2" x14ac:dyDescent="0.2">
      <c r="A21" s="9">
        <v>2013</v>
      </c>
      <c r="B21" s="10">
        <v>60570</v>
      </c>
    </row>
    <row r="22" spans="1:2" x14ac:dyDescent="0.2">
      <c r="A22" s="9">
        <v>2014</v>
      </c>
      <c r="B22" s="10">
        <v>59826</v>
      </c>
    </row>
    <row r="23" spans="1:2" x14ac:dyDescent="0.2">
      <c r="A23" s="9">
        <v>2015</v>
      </c>
      <c r="B23" s="10">
        <v>74050</v>
      </c>
    </row>
    <row r="24" spans="1:2" x14ac:dyDescent="0.2">
      <c r="A24" s="9">
        <v>2016</v>
      </c>
      <c r="B24" s="10">
        <v>52205</v>
      </c>
    </row>
    <row r="25" spans="1:2" x14ac:dyDescent="0.2">
      <c r="A25" s="9">
        <v>2017</v>
      </c>
      <c r="B25" s="10">
        <v>33593</v>
      </c>
    </row>
    <row r="26" spans="1:2" x14ac:dyDescent="0.2">
      <c r="A26" s="9">
        <v>2018</v>
      </c>
      <c r="B26" s="10">
        <v>33453</v>
      </c>
    </row>
    <row r="27" spans="1:2" x14ac:dyDescent="0.2">
      <c r="A27" s="9">
        <v>2019</v>
      </c>
      <c r="B27" s="10">
        <v>43020</v>
      </c>
    </row>
    <row r="28" spans="1:2" x14ac:dyDescent="0.2">
      <c r="A28" s="9">
        <v>2020</v>
      </c>
      <c r="B28" s="10">
        <v>46826</v>
      </c>
    </row>
    <row r="29" spans="1:2" x14ac:dyDescent="0.2">
      <c r="A29" s="9">
        <v>2021</v>
      </c>
      <c r="B29" s="10">
        <v>33143</v>
      </c>
    </row>
    <row r="30" spans="1:2" x14ac:dyDescent="0.2">
      <c r="A30" s="9">
        <v>2022</v>
      </c>
      <c r="B30" s="10">
        <v>66646.880000000005</v>
      </c>
    </row>
    <row r="31" spans="1:2" x14ac:dyDescent="0.2">
      <c r="A31" s="11">
        <v>2023</v>
      </c>
      <c r="B31" s="12">
        <v>189495.51069267944</v>
      </c>
    </row>
    <row r="32" spans="1:2" ht="22.5" customHeight="1" x14ac:dyDescent="0.2">
      <c r="A32" s="72" t="s">
        <v>31</v>
      </c>
      <c r="B32" s="72"/>
    </row>
    <row r="33" spans="1:2" x14ac:dyDescent="0.2">
      <c r="A33" s="76" t="s">
        <v>86</v>
      </c>
      <c r="B33" s="76"/>
    </row>
    <row r="34" spans="1:2" x14ac:dyDescent="0.2">
      <c r="A34" s="18"/>
      <c r="B34" s="19"/>
    </row>
    <row r="35" spans="1:2" x14ac:dyDescent="0.2">
      <c r="A35" s="18"/>
      <c r="B35" s="19"/>
    </row>
    <row r="36" spans="1:2" x14ac:dyDescent="0.2">
      <c r="A36" s="18"/>
      <c r="B36" s="19"/>
    </row>
  </sheetData>
  <mergeCells count="4">
    <mergeCell ref="A8:B8"/>
    <mergeCell ref="A32:B32"/>
    <mergeCell ref="A33:B33"/>
    <mergeCell ref="L2:O7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Indice</vt:lpstr>
      <vt:lpstr>Siembra y Cosecha</vt:lpstr>
      <vt:lpstr>Cuadro_1</vt:lpstr>
      <vt:lpstr>Cuadro_2</vt:lpstr>
      <vt:lpstr>Cuadro_3</vt:lpstr>
      <vt:lpstr>Cuadro_4</vt:lpstr>
      <vt:lpstr>Producción</vt:lpstr>
      <vt:lpstr>Cuadro_5</vt:lpstr>
      <vt:lpstr>Cuadro_6</vt:lpstr>
      <vt:lpstr>Cuadro_7</vt:lpstr>
      <vt:lpstr>Importación</vt:lpstr>
      <vt:lpstr>Cuadro_8</vt:lpstr>
      <vt:lpstr>Cuadro_9</vt:lpstr>
      <vt:lpstr>Consumo</vt:lpstr>
      <vt:lpstr>Cuadro_10</vt:lpstr>
      <vt:lpstr>Cuadro_11</vt:lpstr>
      <vt:lpstr>Cuadro_12</vt:lpstr>
      <vt:lpstr>Cuadro_13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Juan Ernesto Mercedes Ulloa</cp:lastModifiedBy>
  <cp:revision>28</cp:revision>
  <dcterms:created xsi:type="dcterms:W3CDTF">2019-06-21T10:09:32Z</dcterms:created>
  <dcterms:modified xsi:type="dcterms:W3CDTF">2024-05-05T17:37:04Z</dcterms:modified>
  <cp:category/>
  <cp:contentStatus/>
</cp:coreProperties>
</file>